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600" yWindow="30" windowWidth="14160" windowHeight="10020" tabRatio="601"/>
  </bookViews>
  <sheets>
    <sheet name="전주시" sheetId="1" r:id="rId1"/>
    <sheet name="완산구" sheetId="2" r:id="rId2"/>
    <sheet name="덕진구" sheetId="3" r:id="rId3"/>
    <sheet name="Sheet1" sheetId="4" r:id="rId4"/>
  </sheets>
  <calcPr calcId="125725"/>
</workbook>
</file>

<file path=xl/calcChain.xml><?xml version="1.0" encoding="utf-8"?>
<calcChain xmlns="http://schemas.openxmlformats.org/spreadsheetml/2006/main">
  <c r="C5" i="2"/>
  <c r="E5" i="3"/>
  <c r="E7" i="1" s="1"/>
  <c r="F5" i="3"/>
  <c r="F7" i="1" s="1"/>
  <c r="G5" i="3"/>
  <c r="G7" i="1" s="1"/>
  <c r="H5" i="3"/>
  <c r="H7" i="1" s="1"/>
  <c r="I5" i="3"/>
  <c r="I7" i="1" s="1"/>
  <c r="J5" i="3"/>
  <c r="J7" i="1" s="1"/>
  <c r="K5" i="3"/>
  <c r="K7" i="1" s="1"/>
  <c r="L5" i="3"/>
  <c r="L7" i="1" s="1"/>
  <c r="M5" i="3"/>
  <c r="M7" i="1" s="1"/>
  <c r="N5" i="3"/>
  <c r="N7" i="1" s="1"/>
  <c r="O5" i="3"/>
  <c r="O7" i="1" s="1"/>
  <c r="P5" i="3"/>
  <c r="P7" i="1" s="1"/>
  <c r="Q5" i="3"/>
  <c r="Q7" i="1" s="1"/>
  <c r="R5" i="3"/>
  <c r="R7" i="1" s="1"/>
  <c r="S5" i="3"/>
  <c r="S7" i="1" s="1"/>
  <c r="T5" i="3"/>
  <c r="T7" i="1" s="1"/>
  <c r="U5" i="3"/>
  <c r="U7" i="1" s="1"/>
  <c r="V5" i="3"/>
  <c r="V7" i="1" s="1"/>
  <c r="W5" i="3"/>
  <c r="W7" i="1" s="1"/>
  <c r="X5" i="3"/>
  <c r="X7" i="1" s="1"/>
  <c r="Y5" i="3"/>
  <c r="Y7" i="1" s="1"/>
  <c r="Z5" i="3"/>
  <c r="Z7" i="1" s="1"/>
  <c r="AA5" i="3"/>
  <c r="AA7" i="1" s="1"/>
  <c r="AB5" i="3"/>
  <c r="AB7" i="1" s="1"/>
  <c r="AC5" i="3"/>
  <c r="AC7" i="1" s="1"/>
  <c r="AD5" i="3"/>
  <c r="AD7" i="1" s="1"/>
  <c r="AE5" i="3"/>
  <c r="AE7" i="1" s="1"/>
  <c r="AF5" i="3"/>
  <c r="AF7" i="1" s="1"/>
  <c r="AG5" i="3"/>
  <c r="AG7" i="1" s="1"/>
  <c r="AH5" i="3"/>
  <c r="AH7" i="1" s="1"/>
  <c r="AI5" i="3"/>
  <c r="AI7" i="1" s="1"/>
  <c r="AJ5" i="3"/>
  <c r="AJ7" i="1" s="1"/>
  <c r="AK5" i="3"/>
  <c r="AK7" i="1" s="1"/>
  <c r="AL5" i="3"/>
  <c r="AL7" i="1" s="1"/>
  <c r="AM5" i="3"/>
  <c r="AM7" i="1" s="1"/>
  <c r="AN5" i="3"/>
  <c r="AN7" i="1" s="1"/>
  <c r="AO5" i="3"/>
  <c r="AO7" i="1" s="1"/>
  <c r="AP5" i="3"/>
  <c r="AP7" i="1" s="1"/>
  <c r="AQ5" i="3"/>
  <c r="AQ7" i="1" s="1"/>
  <c r="AR5" i="3"/>
  <c r="AR7" i="1" s="1"/>
  <c r="AS5" i="3"/>
  <c r="AS7" i="1" s="1"/>
  <c r="AT5" i="3"/>
  <c r="AT7" i="1" s="1"/>
  <c r="AU5" i="3"/>
  <c r="AU7" i="1" s="1"/>
  <c r="AV5" i="3"/>
  <c r="AV7" i="1" s="1"/>
  <c r="AW5" i="3"/>
  <c r="AW7" i="1" s="1"/>
  <c r="AX5" i="3"/>
  <c r="AX7" i="1" s="1"/>
  <c r="AY5" i="3"/>
  <c r="AY7" i="1" s="1"/>
  <c r="AZ5" i="3"/>
  <c r="AZ7" i="1" s="1"/>
  <c r="BA5" i="3"/>
  <c r="BA7" i="1" s="1"/>
  <c r="BB5" i="3"/>
  <c r="BB7" i="1" s="1"/>
  <c r="BC5" i="3"/>
  <c r="BC7" i="1" s="1"/>
  <c r="BD5" i="3"/>
  <c r="BD7" i="1" s="1"/>
  <c r="BE5" i="3"/>
  <c r="BE7" i="1" s="1"/>
  <c r="BF5" i="3"/>
  <c r="BF7" i="1" s="1"/>
  <c r="BG5" i="3"/>
  <c r="BG7" i="1" s="1"/>
  <c r="BH5" i="3"/>
  <c r="BH7" i="1" s="1"/>
  <c r="C5" i="3"/>
  <c r="D5"/>
  <c r="F5" i="2"/>
  <c r="F6" i="1" s="1"/>
  <c r="G5" i="2"/>
  <c r="G6" i="1" s="1"/>
  <c r="H5" i="2"/>
  <c r="H6" i="1" s="1"/>
  <c r="I5" i="2"/>
  <c r="I6" i="1" s="1"/>
  <c r="J5" i="2"/>
  <c r="J6" i="1" s="1"/>
  <c r="K5" i="2"/>
  <c r="K6" i="1" s="1"/>
  <c r="L5" i="2"/>
  <c r="O5"/>
  <c r="O6" i="1" s="1"/>
  <c r="P5" i="2"/>
  <c r="P6" i="1" s="1"/>
  <c r="Q5" i="2"/>
  <c r="Q6" i="1" s="1"/>
  <c r="R5" i="2"/>
  <c r="R6" i="1" s="1"/>
  <c r="S5" i="2"/>
  <c r="S6" i="1" s="1"/>
  <c r="T5" i="2"/>
  <c r="T6" i="1" s="1"/>
  <c r="U5" i="2"/>
  <c r="U6" i="1" s="1"/>
  <c r="V5" i="2"/>
  <c r="V6" i="1" s="1"/>
  <c r="W5" i="2"/>
  <c r="W6" i="1" s="1"/>
  <c r="X5" i="2"/>
  <c r="X6" i="1" s="1"/>
  <c r="Y5" i="2"/>
  <c r="Y6" i="1" s="1"/>
  <c r="Z5" i="2"/>
  <c r="Z6" i="1" s="1"/>
  <c r="AA5" i="2"/>
  <c r="AA6" i="1" s="1"/>
  <c r="AB5" i="2"/>
  <c r="AB6" i="1" s="1"/>
  <c r="AC5" i="2"/>
  <c r="AC6" i="1" s="1"/>
  <c r="AD5" i="2"/>
  <c r="AD6" i="1" s="1"/>
  <c r="AE5" i="2"/>
  <c r="AE6" i="1" s="1"/>
  <c r="AF5" i="2"/>
  <c r="AF6" i="1" s="1"/>
  <c r="AG5" i="2"/>
  <c r="AG6" i="1" s="1"/>
  <c r="AH5" i="2"/>
  <c r="AH6" i="1" s="1"/>
  <c r="AI5" i="2"/>
  <c r="AI6" i="1" s="1"/>
  <c r="AJ5" i="2"/>
  <c r="AJ6" i="1" s="1"/>
  <c r="AK5" i="2"/>
  <c r="AK6" i="1" s="1"/>
  <c r="AL5" i="2"/>
  <c r="AL6" i="1" s="1"/>
  <c r="AM5" i="2"/>
  <c r="AM6" i="1" s="1"/>
  <c r="AN5" i="2"/>
  <c r="AN6" i="1" s="1"/>
  <c r="AO5" i="2"/>
  <c r="AO6" i="1" s="1"/>
  <c r="AP5" i="2"/>
  <c r="AP6" i="1" s="1"/>
  <c r="AQ5" i="2"/>
  <c r="AQ6" i="1" s="1"/>
  <c r="AR5" i="2"/>
  <c r="AR6" i="1" s="1"/>
  <c r="AS5" i="2"/>
  <c r="AS6" i="1" s="1"/>
  <c r="AT5" i="2"/>
  <c r="AT6" i="1" s="1"/>
  <c r="AU5" i="2"/>
  <c r="AU6" i="1" s="1"/>
  <c r="AV5" i="2"/>
  <c r="AV6" i="1" s="1"/>
  <c r="AW5" i="2"/>
  <c r="AW6" i="1" s="1"/>
  <c r="AX5" i="2"/>
  <c r="AX6" i="1" s="1"/>
  <c r="AY5" i="2"/>
  <c r="AY6" i="1" s="1"/>
  <c r="AZ5" i="2"/>
  <c r="AZ6" i="1" s="1"/>
  <c r="BA5" i="2"/>
  <c r="BA6" i="1" s="1"/>
  <c r="BB5" i="2"/>
  <c r="BB6" i="1" s="1"/>
  <c r="BC5" i="2"/>
  <c r="BC6" i="1" s="1"/>
  <c r="BD5" i="2"/>
  <c r="BD6" i="1" s="1"/>
  <c r="BE5" i="2"/>
  <c r="BE6" i="1" s="1"/>
  <c r="BF5" i="2"/>
  <c r="BF6" i="1" s="1"/>
  <c r="BG5" i="2"/>
  <c r="BG6" i="1" s="1"/>
  <c r="BH5" i="2"/>
  <c r="BH6" i="1" s="1"/>
  <c r="L6"/>
  <c r="M5" i="2"/>
  <c r="M6" i="1" s="1"/>
  <c r="N5" i="2"/>
  <c r="N6" i="1" s="1"/>
  <c r="E5" i="2"/>
  <c r="E6" i="1" s="1"/>
  <c r="D5" i="2"/>
  <c r="D6" i="1" l="1"/>
  <c r="BC5"/>
  <c r="AR5"/>
  <c r="AV5"/>
  <c r="AM5"/>
  <c r="AP5"/>
  <c r="AK5"/>
  <c r="AB5"/>
  <c r="U5"/>
  <c r="Z5"/>
  <c r="W5"/>
  <c r="E5"/>
  <c r="I5"/>
  <c r="AU5"/>
  <c r="AE5"/>
  <c r="O5"/>
  <c r="M5"/>
  <c r="AS5"/>
  <c r="BB5"/>
  <c r="AQ5"/>
  <c r="AA5"/>
  <c r="S5"/>
  <c r="BF5"/>
  <c r="AH5"/>
  <c r="H5"/>
  <c r="AC5"/>
  <c r="N5"/>
  <c r="BH5"/>
  <c r="AW5"/>
  <c r="AO5"/>
  <c r="AJ5"/>
  <c r="Y5"/>
  <c r="T5"/>
  <c r="K5"/>
  <c r="BA5"/>
  <c r="D7"/>
  <c r="J5"/>
  <c r="F5"/>
  <c r="BG5"/>
  <c r="AY5"/>
  <c r="AI5"/>
  <c r="G5"/>
  <c r="BE5"/>
  <c r="AG5"/>
  <c r="Q5"/>
  <c r="C7"/>
  <c r="BD5"/>
  <c r="AZ5"/>
  <c r="AF5"/>
  <c r="AX5"/>
  <c r="AT5"/>
  <c r="AD5"/>
  <c r="R5"/>
  <c r="L5"/>
  <c r="AN5"/>
  <c r="X5"/>
  <c r="P5"/>
  <c r="AL5"/>
  <c r="V5"/>
  <c r="C6"/>
  <c r="C5" l="1"/>
  <c r="D5"/>
</calcChain>
</file>

<file path=xl/sharedStrings.xml><?xml version="1.0" encoding="utf-8"?>
<sst xmlns="http://schemas.openxmlformats.org/spreadsheetml/2006/main" count="359" uniqueCount="127">
  <si>
    <t xml:space="preserve"> 토지소재명</t>
  </si>
  <si>
    <t>면적</t>
  </si>
  <si>
    <t>지번수</t>
  </si>
  <si>
    <t>전</t>
  </si>
  <si>
    <t>답</t>
  </si>
  <si>
    <t>과수원</t>
  </si>
  <si>
    <t>목장용지</t>
  </si>
  <si>
    <t>임야</t>
  </si>
  <si>
    <t>광천지</t>
  </si>
  <si>
    <t>염전</t>
  </si>
  <si>
    <t>대</t>
  </si>
  <si>
    <t>공장용지</t>
  </si>
  <si>
    <t>학교용지</t>
  </si>
  <si>
    <t>주차장</t>
  </si>
  <si>
    <t>주유소용지</t>
  </si>
  <si>
    <t>창고용지</t>
  </si>
  <si>
    <t>도로</t>
  </si>
  <si>
    <t>철도용지</t>
  </si>
  <si>
    <t>제방</t>
  </si>
  <si>
    <t>하천</t>
  </si>
  <si>
    <t>구거</t>
  </si>
  <si>
    <t>유지</t>
  </si>
  <si>
    <t>양어장</t>
  </si>
  <si>
    <t>수도용지</t>
  </si>
  <si>
    <t>공원</t>
  </si>
  <si>
    <t>체육용지</t>
  </si>
  <si>
    <t>유원지</t>
  </si>
  <si>
    <t>종교용지</t>
  </si>
  <si>
    <t>사적지</t>
  </si>
  <si>
    <t>묘지</t>
  </si>
  <si>
    <t>잡종지</t>
  </si>
  <si>
    <t>합            계</t>
    <phoneticPr fontId="4" type="noConversion"/>
  </si>
  <si>
    <t>전주시</t>
    <phoneticPr fontId="4" type="noConversion"/>
  </si>
  <si>
    <t>완산구</t>
    <phoneticPr fontId="4" type="noConversion"/>
  </si>
  <si>
    <t>지 적 공 부 등 록 지  현 황 (전주시)</t>
    <phoneticPr fontId="4" type="noConversion"/>
  </si>
  <si>
    <t>지 적 공 부 등 록 지  현 황 (완산구)</t>
    <phoneticPr fontId="4" type="noConversion"/>
  </si>
  <si>
    <t>중앙동3가</t>
  </si>
  <si>
    <t>중앙동4가</t>
  </si>
  <si>
    <t>경원동2가</t>
  </si>
  <si>
    <t>경원동3가</t>
  </si>
  <si>
    <t>풍남동2가</t>
  </si>
  <si>
    <t>풍남동3가</t>
  </si>
  <si>
    <t>다가동2가</t>
  </si>
  <si>
    <t>다가동3가</t>
  </si>
  <si>
    <t>다가동4가</t>
  </si>
  <si>
    <t>평화동2가</t>
  </si>
  <si>
    <t>평화동3가</t>
  </si>
  <si>
    <t>삼천동2가</t>
  </si>
  <si>
    <t>삼천동3가</t>
  </si>
  <si>
    <t>효자동2가</t>
  </si>
  <si>
    <t>효자동3가</t>
  </si>
  <si>
    <t>합            계</t>
    <phoneticPr fontId="4" type="noConversion"/>
  </si>
  <si>
    <t>팔복동2가</t>
  </si>
  <si>
    <t>팔복동3가</t>
  </si>
  <si>
    <t>우아동2가</t>
  </si>
  <si>
    <t>우아동3가</t>
  </si>
  <si>
    <t>호성동2가</t>
  </si>
  <si>
    <t>호성동3가</t>
  </si>
  <si>
    <t>지 적 공 부 등 록 지  현 황 (덕진구)</t>
    <phoneticPr fontId="4" type="noConversion"/>
  </si>
  <si>
    <t>합            계</t>
    <phoneticPr fontId="4" type="noConversion"/>
  </si>
  <si>
    <t>덕진구</t>
    <phoneticPr fontId="4" type="noConversion"/>
  </si>
  <si>
    <t>전주시</t>
    <phoneticPr fontId="4" type="noConversion"/>
  </si>
  <si>
    <t>완산구</t>
    <phoneticPr fontId="4" type="noConversion"/>
  </si>
  <si>
    <t>덕진구</t>
    <phoneticPr fontId="4" type="noConversion"/>
  </si>
  <si>
    <t>중앙동1가</t>
  </si>
  <si>
    <t>중앙동2가</t>
  </si>
  <si>
    <t>경원동1가</t>
  </si>
  <si>
    <t>풍남동1가</t>
  </si>
  <si>
    <t>전동</t>
  </si>
  <si>
    <t>전동3가</t>
  </si>
  <si>
    <t>다가동1가</t>
  </si>
  <si>
    <t>고사동</t>
  </si>
  <si>
    <t>교동</t>
  </si>
  <si>
    <t>태평동</t>
  </si>
  <si>
    <t>중노송동</t>
  </si>
  <si>
    <t>남노송동</t>
  </si>
  <si>
    <t>동완산동</t>
  </si>
  <si>
    <t>서완산동1가</t>
  </si>
  <si>
    <t>서완산동2가</t>
  </si>
  <si>
    <t>동서학동</t>
  </si>
  <si>
    <t>서서학동</t>
  </si>
  <si>
    <t>중화산동1가</t>
  </si>
  <si>
    <t>중화산동2가</t>
  </si>
  <si>
    <t>서신동</t>
  </si>
  <si>
    <t>석구동</t>
  </si>
  <si>
    <t>원당동</t>
  </si>
  <si>
    <t>평화동1가</t>
  </si>
  <si>
    <t>중인동</t>
  </si>
  <si>
    <t>용복동</t>
  </si>
  <si>
    <t>삼천동1가</t>
  </si>
  <si>
    <t>효자동1가</t>
  </si>
  <si>
    <t>대성동</t>
  </si>
  <si>
    <t>색장동</t>
  </si>
  <si>
    <t>상림동</t>
  </si>
  <si>
    <t>중동</t>
  </si>
  <si>
    <t>서노송동</t>
  </si>
  <si>
    <t>진북동</t>
  </si>
  <si>
    <t>인후동1가</t>
  </si>
  <si>
    <t>인후동2가</t>
  </si>
  <si>
    <t>덕진동1가</t>
  </si>
  <si>
    <t>덕진동2가</t>
  </si>
  <si>
    <t>금암동</t>
  </si>
  <si>
    <t>팔복동1가</t>
  </si>
  <si>
    <t>산정동</t>
  </si>
  <si>
    <t>금상동</t>
  </si>
  <si>
    <t>우아동1가</t>
  </si>
  <si>
    <t>호성동1가</t>
  </si>
  <si>
    <t>전미동1가</t>
  </si>
  <si>
    <t>전미동2가</t>
  </si>
  <si>
    <t>송천동1가</t>
  </si>
  <si>
    <t>송천동2가</t>
  </si>
  <si>
    <t>반월동</t>
  </si>
  <si>
    <t>화전동</t>
  </si>
  <si>
    <t>용정동</t>
  </si>
  <si>
    <t>성덕동</t>
  </si>
  <si>
    <t>원동</t>
  </si>
  <si>
    <t>동산동</t>
  </si>
  <si>
    <t>고랑동</t>
  </si>
  <si>
    <t>여의동</t>
  </si>
  <si>
    <t>만성동</t>
  </si>
  <si>
    <t>장동</t>
  </si>
  <si>
    <t>팔복동4가</t>
  </si>
  <si>
    <t>도도동</t>
  </si>
  <si>
    <t>강흥동</t>
  </si>
  <si>
    <t>도덕동</t>
  </si>
  <si>
    <t>남정동</t>
  </si>
  <si>
    <t>&lt;2014.12.31&gt;</t>
    <phoneticPr fontId="4" type="noConversion"/>
  </si>
</sst>
</file>

<file path=xl/styles.xml><?xml version="1.0" encoding="utf-8"?>
<styleSheet xmlns="http://schemas.openxmlformats.org/spreadsheetml/2006/main">
  <numFmts count="8">
    <numFmt numFmtId="41" formatCode="_-* #,##0_-;\-* #,##0_-;_-* &quot;-&quot;_-;_-@_-"/>
    <numFmt numFmtId="176" formatCode="#,##0.0_ "/>
    <numFmt numFmtId="177" formatCode="0.0_);[Red]\(0.0\)"/>
    <numFmt numFmtId="178" formatCode="0_);[Red]\(0\)"/>
    <numFmt numFmtId="179" formatCode="#,##0_);[Red]\(#,##0\)"/>
    <numFmt numFmtId="180" formatCode="#,##0.0_);[Red]\(#,##0.0\)"/>
    <numFmt numFmtId="181" formatCode="#,##0;[Red]#,##0"/>
    <numFmt numFmtId="182" formatCode="#,##0.00_);[Red]\(#,##0.00\)"/>
  </numFmts>
  <fonts count="26"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8"/>
      <name val="돋움"/>
      <family val="3"/>
      <charset val="129"/>
    </font>
    <font>
      <sz val="8"/>
      <name val="돋움"/>
      <family val="3"/>
      <charset val="129"/>
    </font>
    <font>
      <sz val="11"/>
      <color indexed="57"/>
      <name val="돋움"/>
      <family val="3"/>
      <charset val="129"/>
    </font>
    <font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4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CC99"/>
      </patternFill>
    </fill>
    <fill>
      <patternFill patternType="solid">
        <fgColor rgb="FFC6EFCE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125">
    <xf numFmtId="0" fontId="0" fillId="0" borderId="0"/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7" borderId="18" applyNumberFormat="0" applyAlignment="0" applyProtection="0">
      <alignment vertical="center"/>
    </xf>
    <xf numFmtId="0" fontId="12" fillId="27" borderId="18" applyNumberFormat="0" applyAlignment="0" applyProtection="0">
      <alignment vertical="center"/>
    </xf>
    <xf numFmtId="0" fontId="12" fillId="27" borderId="18" applyNumberFormat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9" fillId="29" borderId="19" applyNumberFormat="0" applyFont="0" applyAlignment="0" applyProtection="0">
      <alignment vertical="center"/>
    </xf>
    <xf numFmtId="0" fontId="9" fillId="29" borderId="19" applyNumberFormat="0" applyFont="0" applyAlignment="0" applyProtection="0">
      <alignment vertical="center"/>
    </xf>
    <xf numFmtId="0" fontId="9" fillId="29" borderId="19" applyNumberFormat="0" applyFont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1" borderId="20" applyNumberFormat="0" applyAlignment="0" applyProtection="0">
      <alignment vertical="center"/>
    </xf>
    <xf numFmtId="0" fontId="16" fillId="31" borderId="20" applyNumberFormat="0" applyAlignment="0" applyProtection="0">
      <alignment vertical="center"/>
    </xf>
    <xf numFmtId="0" fontId="16" fillId="31" borderId="20" applyNumberFormat="0" applyAlignment="0" applyProtection="0">
      <alignment vertical="center"/>
    </xf>
    <xf numFmtId="41" fontId="2" fillId="0" borderId="0" applyFont="0" applyFill="0" applyBorder="0" applyAlignment="0" applyProtection="0"/>
    <xf numFmtId="0" fontId="17" fillId="0" borderId="21" applyNumberFormat="0" applyFill="0" applyAlignment="0" applyProtection="0">
      <alignment vertical="center"/>
    </xf>
    <xf numFmtId="0" fontId="17" fillId="0" borderId="21" applyNumberFormat="0" applyFill="0" applyAlignment="0" applyProtection="0">
      <alignment vertical="center"/>
    </xf>
    <xf numFmtId="0" fontId="17" fillId="0" borderId="21" applyNumberFormat="0" applyFill="0" applyAlignment="0" applyProtection="0">
      <alignment vertical="center"/>
    </xf>
    <xf numFmtId="0" fontId="18" fillId="0" borderId="22" applyNumberFormat="0" applyFill="0" applyAlignment="0" applyProtection="0">
      <alignment vertical="center"/>
    </xf>
    <xf numFmtId="0" fontId="18" fillId="0" borderId="22" applyNumberFormat="0" applyFill="0" applyAlignment="0" applyProtection="0">
      <alignment vertical="center"/>
    </xf>
    <xf numFmtId="0" fontId="18" fillId="0" borderId="22" applyNumberFormat="0" applyFill="0" applyAlignment="0" applyProtection="0">
      <alignment vertical="center"/>
    </xf>
    <xf numFmtId="0" fontId="19" fillId="32" borderId="18" applyNumberFormat="0" applyAlignment="0" applyProtection="0">
      <alignment vertical="center"/>
    </xf>
    <xf numFmtId="0" fontId="19" fillId="32" borderId="18" applyNumberFormat="0" applyAlignment="0" applyProtection="0">
      <alignment vertical="center"/>
    </xf>
    <xf numFmtId="0" fontId="19" fillId="32" borderId="18" applyNumberFormat="0" applyAlignment="0" applyProtection="0">
      <alignment vertical="center"/>
    </xf>
    <xf numFmtId="0" fontId="21" fillId="0" borderId="23" applyNumberFormat="0" applyFill="0" applyAlignment="0" applyProtection="0">
      <alignment vertical="center"/>
    </xf>
    <xf numFmtId="0" fontId="21" fillId="0" borderId="23" applyNumberFormat="0" applyFill="0" applyAlignment="0" applyProtection="0">
      <alignment vertical="center"/>
    </xf>
    <xf numFmtId="0" fontId="21" fillId="0" borderId="23" applyNumberFormat="0" applyFill="0" applyAlignment="0" applyProtection="0">
      <alignment vertical="center"/>
    </xf>
    <xf numFmtId="0" fontId="22" fillId="0" borderId="24" applyNumberFormat="0" applyFill="0" applyAlignment="0" applyProtection="0">
      <alignment vertical="center"/>
    </xf>
    <xf numFmtId="0" fontId="22" fillId="0" borderId="24" applyNumberFormat="0" applyFill="0" applyAlignment="0" applyProtection="0">
      <alignment vertical="center"/>
    </xf>
    <xf numFmtId="0" fontId="22" fillId="0" borderId="24" applyNumberFormat="0" applyFill="0" applyAlignment="0" applyProtection="0">
      <alignment vertical="center"/>
    </xf>
    <xf numFmtId="0" fontId="23" fillId="0" borderId="25" applyNumberFormat="0" applyFill="0" applyAlignment="0" applyProtection="0">
      <alignment vertical="center"/>
    </xf>
    <xf numFmtId="0" fontId="23" fillId="0" borderId="25" applyNumberFormat="0" applyFill="0" applyAlignment="0" applyProtection="0">
      <alignment vertical="center"/>
    </xf>
    <xf numFmtId="0" fontId="23" fillId="0" borderId="25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5" fillId="27" borderId="26" applyNumberFormat="0" applyAlignment="0" applyProtection="0">
      <alignment vertical="center"/>
    </xf>
    <xf numFmtId="0" fontId="25" fillId="27" borderId="26" applyNumberFormat="0" applyAlignment="0" applyProtection="0">
      <alignment vertical="center"/>
    </xf>
    <xf numFmtId="0" fontId="25" fillId="27" borderId="26" applyNumberFormat="0" applyAlignment="0" applyProtection="0">
      <alignment vertical="center"/>
    </xf>
  </cellStyleXfs>
  <cellXfs count="98">
    <xf numFmtId="0" fontId="0" fillId="0" borderId="0" xfId="0"/>
    <xf numFmtId="0" fontId="1" fillId="0" borderId="0" xfId="0" applyFont="1" applyAlignment="1">
      <alignment horizontal="center"/>
    </xf>
    <xf numFmtId="41" fontId="0" fillId="0" borderId="0" xfId="94" applyFont="1"/>
    <xf numFmtId="41" fontId="0" fillId="2" borderId="1" xfId="94" applyFont="1" applyFill="1" applyBorder="1" applyAlignment="1">
      <alignment horizontal="center" vertical="center"/>
    </xf>
    <xf numFmtId="179" fontId="0" fillId="0" borderId="0" xfId="94" applyNumberFormat="1" applyFont="1"/>
    <xf numFmtId="179" fontId="0" fillId="2" borderId="1" xfId="94" applyNumberFormat="1" applyFont="1" applyFill="1" applyBorder="1" applyAlignment="1">
      <alignment horizontal="center" vertical="center"/>
    </xf>
    <xf numFmtId="180" fontId="0" fillId="0" borderId="0" xfId="94" applyNumberFormat="1" applyFont="1"/>
    <xf numFmtId="180" fontId="0" fillId="2" borderId="1" xfId="94" applyNumberFormat="1" applyFont="1" applyFill="1" applyBorder="1" applyAlignment="1">
      <alignment horizontal="center" vertical="center"/>
    </xf>
    <xf numFmtId="180" fontId="2" fillId="0" borderId="0" xfId="94" applyNumberFormat="1"/>
    <xf numFmtId="41" fontId="2" fillId="0" borderId="0" xfId="94"/>
    <xf numFmtId="0" fontId="2" fillId="0" borderId="0" xfId="0" applyFont="1" applyAlignment="1">
      <alignment horizontal="center"/>
    </xf>
    <xf numFmtId="3" fontId="0" fillId="0" borderId="0" xfId="0" applyNumberFormat="1"/>
    <xf numFmtId="41" fontId="2" fillId="2" borderId="1" xfId="94" applyFill="1" applyBorder="1" applyAlignment="1">
      <alignment horizontal="center" vertical="center"/>
    </xf>
    <xf numFmtId="180" fontId="2" fillId="2" borderId="1" xfId="94" applyNumberFormat="1" applyFill="1" applyBorder="1" applyAlignment="1">
      <alignment horizontal="center" vertical="center"/>
    </xf>
    <xf numFmtId="180" fontId="2" fillId="0" borderId="1" xfId="94" applyNumberFormat="1" applyBorder="1" applyAlignment="1">
      <alignment vertical="center"/>
    </xf>
    <xf numFmtId="41" fontId="2" fillId="0" borderId="1" xfId="94" applyBorder="1" applyAlignment="1">
      <alignment vertical="center"/>
    </xf>
    <xf numFmtId="0" fontId="0" fillId="0" borderId="0" xfId="0" applyAlignment="1">
      <alignment horizontal="center"/>
    </xf>
    <xf numFmtId="179" fontId="2" fillId="0" borderId="1" xfId="94" applyNumberFormat="1" applyBorder="1" applyAlignment="1">
      <alignment vertical="center"/>
    </xf>
    <xf numFmtId="0" fontId="5" fillId="0" borderId="0" xfId="0" applyFont="1"/>
    <xf numFmtId="180" fontId="6" fillId="0" borderId="1" xfId="94" applyNumberFormat="1" applyFont="1" applyBorder="1" applyAlignment="1">
      <alignment vertical="center"/>
    </xf>
    <xf numFmtId="179" fontId="6" fillId="0" borderId="1" xfId="94" applyNumberFormat="1" applyFont="1" applyBorder="1" applyAlignment="1">
      <alignment vertical="center"/>
    </xf>
    <xf numFmtId="176" fontId="6" fillId="0" borderId="1" xfId="94" applyNumberFormat="1" applyFont="1" applyBorder="1" applyAlignment="1">
      <alignment vertical="center"/>
    </xf>
    <xf numFmtId="178" fontId="6" fillId="0" borderId="1" xfId="94" applyNumberFormat="1" applyFont="1" applyBorder="1" applyAlignment="1">
      <alignment vertical="center"/>
    </xf>
    <xf numFmtId="41" fontId="6" fillId="0" borderId="0" xfId="94" applyFont="1"/>
    <xf numFmtId="177" fontId="6" fillId="0" borderId="0" xfId="0" applyNumberFormat="1" applyFont="1"/>
    <xf numFmtId="4" fontId="0" fillId="0" borderId="0" xfId="0" applyNumberFormat="1"/>
    <xf numFmtId="41" fontId="0" fillId="2" borderId="2" xfId="94" applyFont="1" applyFill="1" applyBorder="1" applyAlignment="1">
      <alignment horizontal="center" vertical="center"/>
    </xf>
    <xf numFmtId="41" fontId="6" fillId="0" borderId="2" xfId="94" applyFont="1" applyBorder="1" applyAlignment="1">
      <alignment vertical="center"/>
    </xf>
    <xf numFmtId="180" fontId="7" fillId="0" borderId="1" xfId="94" applyNumberFormat="1" applyFont="1" applyBorder="1" applyAlignment="1">
      <alignment vertical="center"/>
    </xf>
    <xf numFmtId="41" fontId="7" fillId="0" borderId="1" xfId="94" applyFont="1" applyBorder="1" applyAlignment="1">
      <alignment vertical="center"/>
    </xf>
    <xf numFmtId="181" fontId="7" fillId="0" borderId="1" xfId="94" applyNumberFormat="1" applyFont="1" applyBorder="1" applyAlignment="1">
      <alignment vertical="center"/>
    </xf>
    <xf numFmtId="179" fontId="7" fillId="0" borderId="1" xfId="94" applyNumberFormat="1" applyFont="1" applyBorder="1" applyAlignment="1">
      <alignment vertical="center"/>
    </xf>
    <xf numFmtId="177" fontId="8" fillId="0" borderId="3" xfId="0" applyNumberFormat="1" applyFont="1" applyBorder="1" applyAlignment="1">
      <alignment horizontal="center" vertical="center"/>
    </xf>
    <xf numFmtId="180" fontId="8" fillId="0" borderId="1" xfId="94" applyNumberFormat="1" applyFont="1" applyBorder="1" applyAlignment="1">
      <alignment vertical="center"/>
    </xf>
    <xf numFmtId="179" fontId="8" fillId="0" borderId="1" xfId="94" applyNumberFormat="1" applyFont="1" applyBorder="1" applyAlignment="1">
      <alignment vertical="center"/>
    </xf>
    <xf numFmtId="176" fontId="8" fillId="0" borderId="1" xfId="94" applyNumberFormat="1" applyFont="1" applyBorder="1" applyAlignment="1">
      <alignment vertical="center"/>
    </xf>
    <xf numFmtId="178" fontId="8" fillId="0" borderId="1" xfId="94" applyNumberFormat="1" applyFont="1" applyBorder="1" applyAlignment="1">
      <alignment vertical="center"/>
    </xf>
    <xf numFmtId="41" fontId="8" fillId="0" borderId="1" xfId="94" applyFont="1" applyBorder="1" applyAlignment="1">
      <alignment vertical="center"/>
    </xf>
    <xf numFmtId="41" fontId="8" fillId="0" borderId="2" xfId="94" applyFont="1" applyBorder="1" applyAlignment="1">
      <alignment vertical="center"/>
    </xf>
    <xf numFmtId="49" fontId="6" fillId="0" borderId="3" xfId="0" applyNumberFormat="1" applyFont="1" applyBorder="1" applyAlignment="1">
      <alignment horizontal="center" vertical="center"/>
    </xf>
    <xf numFmtId="49" fontId="6" fillId="0" borderId="4" xfId="0" applyNumberFormat="1" applyFont="1" applyBorder="1" applyAlignment="1">
      <alignment horizontal="center" vertical="center"/>
    </xf>
    <xf numFmtId="180" fontId="6" fillId="0" borderId="5" xfId="94" applyNumberFormat="1" applyFont="1" applyBorder="1" applyAlignment="1">
      <alignment vertical="center"/>
    </xf>
    <xf numFmtId="179" fontId="6" fillId="0" borderId="5" xfId="94" applyNumberFormat="1" applyFont="1" applyBorder="1" applyAlignment="1">
      <alignment vertical="center"/>
    </xf>
    <xf numFmtId="176" fontId="6" fillId="0" borderId="5" xfId="94" applyNumberFormat="1" applyFont="1" applyBorder="1" applyAlignment="1">
      <alignment vertical="center"/>
    </xf>
    <xf numFmtId="178" fontId="6" fillId="0" borderId="5" xfId="94" applyNumberFormat="1" applyFont="1" applyBorder="1" applyAlignment="1">
      <alignment vertical="center"/>
    </xf>
    <xf numFmtId="41" fontId="6" fillId="0" borderId="5" xfId="94" applyFont="1" applyBorder="1" applyAlignment="1">
      <alignment vertical="center"/>
    </xf>
    <xf numFmtId="41" fontId="6" fillId="0" borderId="6" xfId="94" applyFont="1" applyBorder="1" applyAlignment="1">
      <alignment vertical="center"/>
    </xf>
    <xf numFmtId="41" fontId="2" fillId="2" borderId="7" xfId="94" applyFill="1" applyBorder="1" applyAlignment="1">
      <alignment horizontal="center" vertical="center"/>
    </xf>
    <xf numFmtId="49" fontId="7" fillId="0" borderId="8" xfId="0" applyNumberFormat="1" applyFont="1" applyBorder="1" applyAlignment="1">
      <alignment horizontal="center" vertical="center"/>
    </xf>
    <xf numFmtId="41" fontId="7" fillId="0" borderId="7" xfId="94" applyFont="1" applyBorder="1" applyAlignment="1">
      <alignment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180" fontId="2" fillId="0" borderId="10" xfId="94" applyNumberFormat="1" applyBorder="1" applyAlignment="1">
      <alignment vertical="center"/>
    </xf>
    <xf numFmtId="41" fontId="2" fillId="0" borderId="10" xfId="94" applyBorder="1" applyAlignment="1">
      <alignment vertical="center"/>
    </xf>
    <xf numFmtId="0" fontId="0" fillId="0" borderId="11" xfId="0" applyBorder="1"/>
    <xf numFmtId="0" fontId="0" fillId="0" borderId="3" xfId="0" applyBorder="1"/>
    <xf numFmtId="41" fontId="2" fillId="2" borderId="2" xfId="94" applyFill="1" applyBorder="1" applyAlignment="1">
      <alignment horizontal="center" vertical="center"/>
    </xf>
    <xf numFmtId="0" fontId="5" fillId="0" borderId="3" xfId="0" applyFont="1" applyBorder="1"/>
    <xf numFmtId="49" fontId="7" fillId="0" borderId="1" xfId="0" applyNumberFormat="1" applyFont="1" applyBorder="1" applyAlignment="1">
      <alignment horizontal="center" vertical="center"/>
    </xf>
    <xf numFmtId="41" fontId="7" fillId="0" borderId="2" xfId="94" applyFont="1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4" xfId="0" applyBorder="1"/>
    <xf numFmtId="0" fontId="0" fillId="0" borderId="5" xfId="0" applyBorder="1" applyAlignment="1">
      <alignment horizontal="center" vertical="center"/>
    </xf>
    <xf numFmtId="180" fontId="2" fillId="0" borderId="5" xfId="94" applyNumberFormat="1" applyBorder="1" applyAlignment="1">
      <alignment vertical="center"/>
    </xf>
    <xf numFmtId="179" fontId="2" fillId="0" borderId="5" xfId="94" applyNumberFormat="1" applyBorder="1" applyAlignment="1">
      <alignment vertical="center"/>
    </xf>
    <xf numFmtId="180" fontId="0" fillId="0" borderId="1" xfId="0" applyNumberFormat="1" applyBorder="1" applyAlignment="1">
      <alignment vertical="center"/>
    </xf>
    <xf numFmtId="0" fontId="0" fillId="0" borderId="1" xfId="0" applyBorder="1" applyAlignment="1">
      <alignment vertical="center"/>
    </xf>
    <xf numFmtId="177" fontId="0" fillId="0" borderId="1" xfId="0" applyNumberFormat="1" applyBorder="1" applyAlignment="1">
      <alignment vertical="center"/>
    </xf>
    <xf numFmtId="3" fontId="0" fillId="0" borderId="1" xfId="0" applyNumberFormat="1" applyBorder="1" applyAlignment="1">
      <alignment vertical="center"/>
    </xf>
    <xf numFmtId="0" fontId="0" fillId="0" borderId="2" xfId="0" applyBorder="1" applyAlignment="1">
      <alignment vertical="center"/>
    </xf>
    <xf numFmtId="180" fontId="0" fillId="0" borderId="5" xfId="0" applyNumberFormat="1" applyBorder="1" applyAlignment="1">
      <alignment vertical="center"/>
    </xf>
    <xf numFmtId="0" fontId="0" fillId="0" borderId="5" xfId="0" applyBorder="1" applyAlignment="1">
      <alignment vertical="center"/>
    </xf>
    <xf numFmtId="177" fontId="0" fillId="0" borderId="5" xfId="0" applyNumberFormat="1" applyBorder="1" applyAlignment="1">
      <alignment vertical="center"/>
    </xf>
    <xf numFmtId="0" fontId="0" fillId="0" borderId="6" xfId="0" applyBorder="1" applyAlignment="1">
      <alignment vertical="center"/>
    </xf>
    <xf numFmtId="180" fontId="0" fillId="0" borderId="10" xfId="0" applyNumberFormat="1" applyBorder="1" applyAlignment="1">
      <alignment vertical="center"/>
    </xf>
    <xf numFmtId="0" fontId="0" fillId="0" borderId="7" xfId="0" applyBorder="1" applyAlignment="1">
      <alignment vertical="center"/>
    </xf>
    <xf numFmtId="0" fontId="0" fillId="0" borderId="10" xfId="0" applyBorder="1" applyAlignment="1">
      <alignment vertical="center"/>
    </xf>
    <xf numFmtId="3" fontId="0" fillId="0" borderId="10" xfId="0" applyNumberFormat="1" applyBorder="1" applyAlignment="1">
      <alignment vertical="center"/>
    </xf>
    <xf numFmtId="0" fontId="0" fillId="0" borderId="12" xfId="0" applyBorder="1" applyAlignment="1">
      <alignment vertical="center"/>
    </xf>
    <xf numFmtId="182" fontId="2" fillId="0" borderId="0" xfId="94" applyNumberFormat="1"/>
    <xf numFmtId="41" fontId="0" fillId="2" borderId="13" xfId="94" applyFont="1" applyFill="1" applyBorder="1" applyAlignment="1">
      <alignment horizontal="center" vertical="center"/>
    </xf>
    <xf numFmtId="41" fontId="0" fillId="2" borderId="14" xfId="94" applyFont="1" applyFill="1" applyBorder="1" applyAlignment="1">
      <alignment horizontal="center" vertical="center"/>
    </xf>
    <xf numFmtId="49" fontId="0" fillId="2" borderId="11" xfId="0" applyNumberFormat="1" applyFill="1" applyBorder="1" applyAlignment="1">
      <alignment horizontal="center" vertical="center"/>
    </xf>
    <xf numFmtId="49" fontId="0" fillId="2" borderId="3" xfId="0" applyNumberFormat="1" applyFill="1" applyBorder="1" applyAlignment="1">
      <alignment horizontal="center" vertical="center"/>
    </xf>
    <xf numFmtId="177" fontId="0" fillId="2" borderId="13" xfId="94" applyNumberFormat="1" applyFont="1" applyFill="1" applyBorder="1" applyAlignment="1">
      <alignment horizontal="center" vertical="center"/>
    </xf>
    <xf numFmtId="177" fontId="3" fillId="0" borderId="0" xfId="0" applyNumberFormat="1" applyFont="1" applyAlignment="1">
      <alignment horizontal="center"/>
    </xf>
    <xf numFmtId="177" fontId="0" fillId="0" borderId="0" xfId="94" applyNumberFormat="1" applyFont="1" applyBorder="1" applyAlignment="1">
      <alignment horizontal="right"/>
    </xf>
    <xf numFmtId="41" fontId="0" fillId="0" borderId="0" xfId="94" applyFont="1" applyBorder="1" applyAlignment="1">
      <alignment horizontal="right"/>
    </xf>
    <xf numFmtId="41" fontId="2" fillId="2" borderId="15" xfId="94" applyFill="1" applyBorder="1" applyAlignment="1">
      <alignment horizontal="center" vertical="center"/>
    </xf>
    <xf numFmtId="0" fontId="3" fillId="0" borderId="0" xfId="0" applyFont="1" applyAlignment="1">
      <alignment horizontal="center"/>
    </xf>
    <xf numFmtId="41" fontId="2" fillId="0" borderId="0" xfId="94" applyBorder="1" applyAlignment="1">
      <alignment horizontal="right"/>
    </xf>
    <xf numFmtId="41" fontId="2" fillId="2" borderId="16" xfId="94" applyFill="1" applyBorder="1" applyAlignment="1">
      <alignment horizontal="center" vertical="center"/>
    </xf>
    <xf numFmtId="49" fontId="0" fillId="2" borderId="17" xfId="0" applyNumberFormat="1" applyFill="1" applyBorder="1" applyAlignment="1">
      <alignment horizontal="center" vertical="center"/>
    </xf>
    <xf numFmtId="49" fontId="0" fillId="2" borderId="8" xfId="0" applyNumberFormat="1" applyFill="1" applyBorder="1" applyAlignment="1">
      <alignment horizontal="center" vertical="center"/>
    </xf>
    <xf numFmtId="41" fontId="2" fillId="2" borderId="13" xfId="94" applyFill="1" applyBorder="1" applyAlignment="1">
      <alignment horizontal="center" vertical="center"/>
    </xf>
    <xf numFmtId="41" fontId="2" fillId="2" borderId="14" xfId="94" applyFill="1" applyBorder="1" applyAlignment="1">
      <alignment horizontal="center" vertical="center"/>
    </xf>
    <xf numFmtId="49" fontId="0" fillId="2" borderId="13" xfId="0" applyNumberFormat="1" applyFill="1" applyBorder="1" applyAlignment="1">
      <alignment horizontal="center" vertical="center"/>
    </xf>
    <xf numFmtId="49" fontId="0" fillId="2" borderId="1" xfId="0" applyNumberFormat="1" applyFill="1" applyBorder="1" applyAlignment="1">
      <alignment horizontal="center" vertical="center"/>
    </xf>
  </cellXfs>
  <cellStyles count="125">
    <cellStyle name="20% - 강조색1 2" xfId="1"/>
    <cellStyle name="20% - 강조색1 3" xfId="2"/>
    <cellStyle name="20% - 강조색1 4" xfId="3"/>
    <cellStyle name="20% - 강조색2 2" xfId="4"/>
    <cellStyle name="20% - 강조색2 3" xfId="5"/>
    <cellStyle name="20% - 강조색2 4" xfId="6"/>
    <cellStyle name="20% - 강조색3 2" xfId="7"/>
    <cellStyle name="20% - 강조색3 3" xfId="8"/>
    <cellStyle name="20% - 강조색3 4" xfId="9"/>
    <cellStyle name="20% - 강조색4 2" xfId="10"/>
    <cellStyle name="20% - 강조색4 3" xfId="11"/>
    <cellStyle name="20% - 강조색4 4" xfId="12"/>
    <cellStyle name="20% - 강조색5 2" xfId="13"/>
    <cellStyle name="20% - 강조색5 3" xfId="14"/>
    <cellStyle name="20% - 강조색5 4" xfId="15"/>
    <cellStyle name="20% - 강조색6 2" xfId="16"/>
    <cellStyle name="20% - 강조색6 3" xfId="17"/>
    <cellStyle name="20% - 강조색6 4" xfId="18"/>
    <cellStyle name="40% - 강조색1 2" xfId="19"/>
    <cellStyle name="40% - 강조색1 3" xfId="20"/>
    <cellStyle name="40% - 강조색1 4" xfId="21"/>
    <cellStyle name="40% - 강조색2 2" xfId="22"/>
    <cellStyle name="40% - 강조색2 3" xfId="23"/>
    <cellStyle name="40% - 강조색2 4" xfId="24"/>
    <cellStyle name="40% - 강조색3 2" xfId="25"/>
    <cellStyle name="40% - 강조색3 3" xfId="26"/>
    <cellStyle name="40% - 강조색3 4" xfId="27"/>
    <cellStyle name="40% - 강조색4 2" xfId="28"/>
    <cellStyle name="40% - 강조색4 3" xfId="29"/>
    <cellStyle name="40% - 강조색4 4" xfId="30"/>
    <cellStyle name="40% - 강조색5 2" xfId="31"/>
    <cellStyle name="40% - 강조색5 3" xfId="32"/>
    <cellStyle name="40% - 강조색5 4" xfId="33"/>
    <cellStyle name="40% - 강조색6 2" xfId="34"/>
    <cellStyle name="40% - 강조색6 3" xfId="35"/>
    <cellStyle name="40% - 강조색6 4" xfId="36"/>
    <cellStyle name="60% - 강조색1 2" xfId="37"/>
    <cellStyle name="60% - 강조색1 3" xfId="38"/>
    <cellStyle name="60% - 강조색1 4" xfId="39"/>
    <cellStyle name="60% - 강조색2 2" xfId="40"/>
    <cellStyle name="60% - 강조색2 3" xfId="41"/>
    <cellStyle name="60% - 강조색2 4" xfId="42"/>
    <cellStyle name="60% - 강조색3 2" xfId="43"/>
    <cellStyle name="60% - 강조색3 3" xfId="44"/>
    <cellStyle name="60% - 강조색3 4" xfId="45"/>
    <cellStyle name="60% - 강조색4 2" xfId="46"/>
    <cellStyle name="60% - 강조색4 3" xfId="47"/>
    <cellStyle name="60% - 강조색4 4" xfId="48"/>
    <cellStyle name="60% - 강조색5 2" xfId="49"/>
    <cellStyle name="60% - 강조색5 3" xfId="50"/>
    <cellStyle name="60% - 강조색5 4" xfId="51"/>
    <cellStyle name="60% - 강조색6 2" xfId="52"/>
    <cellStyle name="60% - 강조색6 3" xfId="53"/>
    <cellStyle name="60% - 강조색6 4" xfId="54"/>
    <cellStyle name="강조색1 2" xfId="55"/>
    <cellStyle name="강조색1 3" xfId="56"/>
    <cellStyle name="강조색1 4" xfId="57"/>
    <cellStyle name="강조색2 2" xfId="58"/>
    <cellStyle name="강조색2 3" xfId="59"/>
    <cellStyle name="강조색2 4" xfId="60"/>
    <cellStyle name="강조색3 2" xfId="61"/>
    <cellStyle name="강조색3 3" xfId="62"/>
    <cellStyle name="강조색3 4" xfId="63"/>
    <cellStyle name="강조색4 2" xfId="64"/>
    <cellStyle name="강조색4 3" xfId="65"/>
    <cellStyle name="강조색4 4" xfId="66"/>
    <cellStyle name="강조색5 2" xfId="67"/>
    <cellStyle name="강조색5 3" xfId="68"/>
    <cellStyle name="강조색5 4" xfId="69"/>
    <cellStyle name="강조색6 2" xfId="70"/>
    <cellStyle name="강조색6 3" xfId="71"/>
    <cellStyle name="강조색6 4" xfId="72"/>
    <cellStyle name="경고문 2" xfId="73"/>
    <cellStyle name="경고문 3" xfId="74"/>
    <cellStyle name="경고문 4" xfId="75"/>
    <cellStyle name="계산 2" xfId="76"/>
    <cellStyle name="계산 3" xfId="77"/>
    <cellStyle name="계산 4" xfId="78"/>
    <cellStyle name="나쁨 2" xfId="79"/>
    <cellStyle name="나쁨 3" xfId="80"/>
    <cellStyle name="나쁨 4" xfId="81"/>
    <cellStyle name="메모 2" xfId="82"/>
    <cellStyle name="메모 3" xfId="83"/>
    <cellStyle name="메모 4" xfId="84"/>
    <cellStyle name="보통 2" xfId="85"/>
    <cellStyle name="보통 3" xfId="86"/>
    <cellStyle name="보통 4" xfId="87"/>
    <cellStyle name="설명 텍스트 2" xfId="88"/>
    <cellStyle name="설명 텍스트 3" xfId="89"/>
    <cellStyle name="설명 텍스트 4" xfId="90"/>
    <cellStyle name="셀 확인 2" xfId="91"/>
    <cellStyle name="셀 확인 3" xfId="92"/>
    <cellStyle name="셀 확인 4" xfId="93"/>
    <cellStyle name="쉼표 [0]" xfId="94" builtinId="6"/>
    <cellStyle name="연결된 셀 2" xfId="95"/>
    <cellStyle name="연결된 셀 3" xfId="96"/>
    <cellStyle name="연결된 셀 4" xfId="97"/>
    <cellStyle name="요약 2" xfId="98"/>
    <cellStyle name="요약 3" xfId="99"/>
    <cellStyle name="요약 4" xfId="100"/>
    <cellStyle name="입력 2" xfId="101"/>
    <cellStyle name="입력 3" xfId="102"/>
    <cellStyle name="입력 4" xfId="103"/>
    <cellStyle name="제목 1 2" xfId="104"/>
    <cellStyle name="제목 1 3" xfId="105"/>
    <cellStyle name="제목 1 4" xfId="106"/>
    <cellStyle name="제목 2 2" xfId="107"/>
    <cellStyle name="제목 2 3" xfId="108"/>
    <cellStyle name="제목 2 4" xfId="109"/>
    <cellStyle name="제목 3 2" xfId="110"/>
    <cellStyle name="제목 3 3" xfId="111"/>
    <cellStyle name="제목 3 4" xfId="112"/>
    <cellStyle name="제목 4 2" xfId="113"/>
    <cellStyle name="제목 4 3" xfId="114"/>
    <cellStyle name="제목 4 4" xfId="115"/>
    <cellStyle name="제목 5" xfId="116"/>
    <cellStyle name="제목 6" xfId="117"/>
    <cellStyle name="제목 7" xfId="118"/>
    <cellStyle name="좋음 2" xfId="119"/>
    <cellStyle name="좋음 3" xfId="120"/>
    <cellStyle name="좋음 4" xfId="121"/>
    <cellStyle name="출력 2" xfId="122"/>
    <cellStyle name="출력 3" xfId="123"/>
    <cellStyle name="출력 4" xfId="124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CC7"/>
  <sheetViews>
    <sheetView tabSelected="1" workbookViewId="0">
      <selection activeCell="B1" sqref="B1:J1"/>
    </sheetView>
  </sheetViews>
  <sheetFormatPr defaultRowHeight="13.5"/>
  <cols>
    <col min="1" max="1" width="1.44140625" customWidth="1"/>
    <col min="2" max="2" width="10.44140625" bestFit="1" customWidth="1"/>
    <col min="3" max="3" width="15.77734375" style="6" customWidth="1"/>
    <col min="4" max="4" width="9.88671875" style="4" bestFit="1" customWidth="1"/>
    <col min="5" max="5" width="15" style="6" customWidth="1"/>
    <col min="6" max="6" width="8.88671875" style="4" bestFit="1"/>
    <col min="7" max="7" width="15.33203125" style="6" customWidth="1"/>
    <col min="8" max="8" width="8.88671875" style="4" bestFit="1"/>
    <col min="9" max="9" width="12.44140625" style="6" customWidth="1"/>
    <col min="10" max="10" width="8.33203125" style="4" bestFit="1" customWidth="1"/>
    <col min="11" max="11" width="12.33203125" style="6" customWidth="1"/>
    <col min="12" max="12" width="8.33203125" style="4" bestFit="1" customWidth="1"/>
    <col min="13" max="13" width="16.44140625" style="6" customWidth="1"/>
    <col min="14" max="14" width="8.88671875" style="4" bestFit="1"/>
    <col min="15" max="15" width="6.5546875" style="6" customWidth="1"/>
    <col min="16" max="16" width="6.5546875" style="4" customWidth="1"/>
    <col min="17" max="17" width="6.6640625" style="6" bestFit="1" customWidth="1"/>
    <col min="18" max="18" width="8.33203125" style="4" bestFit="1" customWidth="1"/>
    <col min="19" max="19" width="16" style="6" customWidth="1"/>
    <col min="20" max="20" width="8.88671875" style="4" bestFit="1"/>
    <col min="21" max="21" width="14.88671875" style="6" customWidth="1"/>
    <col min="22" max="22" width="8.33203125" style="4" bestFit="1" customWidth="1"/>
    <col min="23" max="23" width="16" style="6" customWidth="1"/>
    <col min="24" max="24" width="8.33203125" style="4" bestFit="1" customWidth="1"/>
    <col min="25" max="25" width="13.6640625" style="6" customWidth="1"/>
    <col min="26" max="26" width="8.33203125" style="4" bestFit="1" customWidth="1"/>
    <col min="27" max="27" width="13.5546875" style="6" customWidth="1"/>
    <col min="28" max="28" width="8.33203125" style="4" bestFit="1" customWidth="1"/>
    <col min="29" max="29" width="12.6640625" style="6" bestFit="1" customWidth="1"/>
    <col min="30" max="30" width="6.5546875" style="4" customWidth="1"/>
    <col min="31" max="31" width="14.88671875" style="6" bestFit="1" customWidth="1"/>
    <col min="32" max="32" width="9.33203125" style="4" bestFit="1" customWidth="1"/>
    <col min="33" max="33" width="12.6640625" style="6" bestFit="1" customWidth="1"/>
    <col min="34" max="34" width="8.33203125" style="4" bestFit="1" customWidth="1"/>
    <col min="35" max="35" width="13.77734375" style="6" bestFit="1" customWidth="1"/>
    <col min="36" max="36" width="7.109375" style="4" customWidth="1"/>
    <col min="37" max="37" width="14.88671875" style="6" bestFit="1" customWidth="1"/>
    <col min="38" max="38" width="7.109375" style="4" customWidth="1"/>
    <col min="39" max="39" width="14.88671875" style="6" bestFit="1" customWidth="1"/>
    <col min="40" max="40" width="8.109375" style="4" customWidth="1"/>
    <col min="41" max="41" width="14.88671875" style="6" bestFit="1" customWidth="1"/>
    <col min="42" max="42" width="7.109375" style="4" customWidth="1"/>
    <col min="43" max="43" width="12.6640625" style="6" bestFit="1" customWidth="1"/>
    <col min="44" max="44" width="6.5546875" style="4" customWidth="1"/>
    <col min="45" max="45" width="12.6640625" style="6" bestFit="1" customWidth="1"/>
    <col min="46" max="46" width="6.5546875" style="2" customWidth="1"/>
    <col min="47" max="47" width="12.6640625" style="6" bestFit="1" customWidth="1"/>
    <col min="48" max="48" width="6.5546875" style="2" customWidth="1"/>
    <col min="49" max="49" width="12.6640625" style="6" bestFit="1" customWidth="1"/>
    <col min="50" max="50" width="6.5546875" style="2" customWidth="1"/>
    <col min="51" max="51" width="12.6640625" style="6" bestFit="1" customWidth="1"/>
    <col min="52" max="52" width="6.5546875" style="2" customWidth="1"/>
    <col min="53" max="53" width="12.6640625" style="6" bestFit="1" customWidth="1"/>
    <col min="54" max="54" width="6.5546875" style="2" customWidth="1"/>
    <col min="55" max="55" width="10.88671875" style="6" customWidth="1"/>
    <col min="56" max="56" width="8.33203125" style="2" bestFit="1" customWidth="1"/>
    <col min="57" max="57" width="13.109375" style="6" customWidth="1"/>
    <col min="58" max="58" width="8.33203125" style="2" bestFit="1" customWidth="1"/>
    <col min="59" max="59" width="13.88671875" style="6" customWidth="1"/>
    <col min="60" max="60" width="8.33203125" style="2" bestFit="1" customWidth="1"/>
    <col min="61" max="81" width="8.88671875" style="2"/>
  </cols>
  <sheetData>
    <row r="1" spans="2:81" ht="30" customHeight="1">
      <c r="B1" s="85" t="s">
        <v>34</v>
      </c>
      <c r="C1" s="85"/>
      <c r="D1" s="85"/>
      <c r="E1" s="85"/>
      <c r="F1" s="85"/>
      <c r="G1" s="85"/>
      <c r="H1" s="85"/>
      <c r="I1" s="85"/>
      <c r="J1" s="85"/>
    </row>
    <row r="2" spans="2:81" ht="17.25" customHeight="1" thickBot="1">
      <c r="B2" s="1" t="s">
        <v>32</v>
      </c>
      <c r="I2" s="86" t="s">
        <v>126</v>
      </c>
      <c r="J2" s="87"/>
    </row>
    <row r="3" spans="2:81" ht="20.100000000000001" customHeight="1">
      <c r="B3" s="82" t="s">
        <v>0</v>
      </c>
      <c r="C3" s="80" t="s">
        <v>31</v>
      </c>
      <c r="D3" s="80"/>
      <c r="E3" s="80" t="s">
        <v>3</v>
      </c>
      <c r="F3" s="80"/>
      <c r="G3" s="84" t="s">
        <v>4</v>
      </c>
      <c r="H3" s="80"/>
      <c r="I3" s="84" t="s">
        <v>5</v>
      </c>
      <c r="J3" s="80"/>
      <c r="K3" s="84" t="s">
        <v>6</v>
      </c>
      <c r="L3" s="80"/>
      <c r="M3" s="80" t="s">
        <v>7</v>
      </c>
      <c r="N3" s="80"/>
      <c r="O3" s="80" t="s">
        <v>8</v>
      </c>
      <c r="P3" s="80"/>
      <c r="Q3" s="80" t="s">
        <v>9</v>
      </c>
      <c r="R3" s="80"/>
      <c r="S3" s="80" t="s">
        <v>10</v>
      </c>
      <c r="T3" s="80"/>
      <c r="U3" s="80" t="s">
        <v>11</v>
      </c>
      <c r="V3" s="80"/>
      <c r="W3" s="80" t="s">
        <v>12</v>
      </c>
      <c r="X3" s="80"/>
      <c r="Y3" s="80" t="s">
        <v>13</v>
      </c>
      <c r="Z3" s="80"/>
      <c r="AA3" s="80" t="s">
        <v>14</v>
      </c>
      <c r="AB3" s="80"/>
      <c r="AC3" s="80" t="s">
        <v>15</v>
      </c>
      <c r="AD3" s="80"/>
      <c r="AE3" s="80" t="s">
        <v>16</v>
      </c>
      <c r="AF3" s="80"/>
      <c r="AG3" s="80" t="s">
        <v>17</v>
      </c>
      <c r="AH3" s="80"/>
      <c r="AI3" s="80" t="s">
        <v>18</v>
      </c>
      <c r="AJ3" s="80"/>
      <c r="AK3" s="80" t="s">
        <v>19</v>
      </c>
      <c r="AL3" s="80"/>
      <c r="AM3" s="80" t="s">
        <v>20</v>
      </c>
      <c r="AN3" s="80"/>
      <c r="AO3" s="80" t="s">
        <v>21</v>
      </c>
      <c r="AP3" s="80"/>
      <c r="AQ3" s="80" t="s">
        <v>22</v>
      </c>
      <c r="AR3" s="80"/>
      <c r="AS3" s="80" t="s">
        <v>23</v>
      </c>
      <c r="AT3" s="80"/>
      <c r="AU3" s="80" t="s">
        <v>24</v>
      </c>
      <c r="AV3" s="80"/>
      <c r="AW3" s="80" t="s">
        <v>25</v>
      </c>
      <c r="AX3" s="80"/>
      <c r="AY3" s="80" t="s">
        <v>26</v>
      </c>
      <c r="AZ3" s="80"/>
      <c r="BA3" s="80" t="s">
        <v>27</v>
      </c>
      <c r="BB3" s="80"/>
      <c r="BC3" s="80" t="s">
        <v>28</v>
      </c>
      <c r="BD3" s="80"/>
      <c r="BE3" s="80" t="s">
        <v>29</v>
      </c>
      <c r="BF3" s="80"/>
      <c r="BG3" s="80" t="s">
        <v>30</v>
      </c>
      <c r="BH3" s="81"/>
    </row>
    <row r="4" spans="2:81" ht="20.100000000000001" customHeight="1">
      <c r="B4" s="83"/>
      <c r="C4" s="7" t="s">
        <v>1</v>
      </c>
      <c r="D4" s="5" t="s">
        <v>2</v>
      </c>
      <c r="E4" s="7" t="s">
        <v>1</v>
      </c>
      <c r="F4" s="5" t="s">
        <v>2</v>
      </c>
      <c r="G4" s="7" t="s">
        <v>1</v>
      </c>
      <c r="H4" s="5" t="s">
        <v>2</v>
      </c>
      <c r="I4" s="7" t="s">
        <v>1</v>
      </c>
      <c r="J4" s="5" t="s">
        <v>2</v>
      </c>
      <c r="K4" s="7" t="s">
        <v>1</v>
      </c>
      <c r="L4" s="5" t="s">
        <v>2</v>
      </c>
      <c r="M4" s="7" t="s">
        <v>1</v>
      </c>
      <c r="N4" s="5" t="s">
        <v>2</v>
      </c>
      <c r="O4" s="7" t="s">
        <v>1</v>
      </c>
      <c r="P4" s="5" t="s">
        <v>2</v>
      </c>
      <c r="Q4" s="7" t="s">
        <v>1</v>
      </c>
      <c r="R4" s="5" t="s">
        <v>2</v>
      </c>
      <c r="S4" s="7" t="s">
        <v>1</v>
      </c>
      <c r="T4" s="5" t="s">
        <v>2</v>
      </c>
      <c r="U4" s="7" t="s">
        <v>1</v>
      </c>
      <c r="V4" s="5" t="s">
        <v>2</v>
      </c>
      <c r="W4" s="7" t="s">
        <v>1</v>
      </c>
      <c r="X4" s="5" t="s">
        <v>2</v>
      </c>
      <c r="Y4" s="7" t="s">
        <v>1</v>
      </c>
      <c r="Z4" s="5" t="s">
        <v>2</v>
      </c>
      <c r="AA4" s="7" t="s">
        <v>1</v>
      </c>
      <c r="AB4" s="5" t="s">
        <v>2</v>
      </c>
      <c r="AC4" s="7" t="s">
        <v>1</v>
      </c>
      <c r="AD4" s="5" t="s">
        <v>2</v>
      </c>
      <c r="AE4" s="7" t="s">
        <v>1</v>
      </c>
      <c r="AF4" s="5" t="s">
        <v>2</v>
      </c>
      <c r="AG4" s="7" t="s">
        <v>1</v>
      </c>
      <c r="AH4" s="5" t="s">
        <v>2</v>
      </c>
      <c r="AI4" s="7" t="s">
        <v>1</v>
      </c>
      <c r="AJ4" s="5" t="s">
        <v>2</v>
      </c>
      <c r="AK4" s="7" t="s">
        <v>1</v>
      </c>
      <c r="AL4" s="5" t="s">
        <v>2</v>
      </c>
      <c r="AM4" s="7" t="s">
        <v>1</v>
      </c>
      <c r="AN4" s="5" t="s">
        <v>2</v>
      </c>
      <c r="AO4" s="7" t="s">
        <v>1</v>
      </c>
      <c r="AP4" s="5" t="s">
        <v>2</v>
      </c>
      <c r="AQ4" s="7" t="s">
        <v>1</v>
      </c>
      <c r="AR4" s="5" t="s">
        <v>2</v>
      </c>
      <c r="AS4" s="7" t="s">
        <v>1</v>
      </c>
      <c r="AT4" s="3" t="s">
        <v>2</v>
      </c>
      <c r="AU4" s="7" t="s">
        <v>1</v>
      </c>
      <c r="AV4" s="3" t="s">
        <v>2</v>
      </c>
      <c r="AW4" s="7" t="s">
        <v>1</v>
      </c>
      <c r="AX4" s="3" t="s">
        <v>2</v>
      </c>
      <c r="AY4" s="7" t="s">
        <v>1</v>
      </c>
      <c r="AZ4" s="3" t="s">
        <v>2</v>
      </c>
      <c r="BA4" s="7" t="s">
        <v>1</v>
      </c>
      <c r="BB4" s="3" t="s">
        <v>2</v>
      </c>
      <c r="BC4" s="7" t="s">
        <v>1</v>
      </c>
      <c r="BD4" s="3" t="s">
        <v>2</v>
      </c>
      <c r="BE4" s="7" t="s">
        <v>1</v>
      </c>
      <c r="BF4" s="3" t="s">
        <v>2</v>
      </c>
      <c r="BG4" s="7" t="s">
        <v>1</v>
      </c>
      <c r="BH4" s="26" t="s">
        <v>2</v>
      </c>
    </row>
    <row r="5" spans="2:81" s="24" customFormat="1" ht="32.25" customHeight="1">
      <c r="B5" s="32" t="s">
        <v>61</v>
      </c>
      <c r="C5" s="33">
        <f t="shared" ref="C5:AH5" si="0">SUM(C6:C7)</f>
        <v>205569482.60000002</v>
      </c>
      <c r="D5" s="34">
        <f t="shared" si="0"/>
        <v>192702</v>
      </c>
      <c r="E5" s="33">
        <f t="shared" si="0"/>
        <v>16976154.899999999</v>
      </c>
      <c r="F5" s="34">
        <f t="shared" si="0"/>
        <v>24125</v>
      </c>
      <c r="G5" s="33">
        <f t="shared" si="0"/>
        <v>40674450.900000006</v>
      </c>
      <c r="H5" s="34">
        <f t="shared" si="0"/>
        <v>27583</v>
      </c>
      <c r="I5" s="33">
        <f t="shared" si="0"/>
        <v>534557</v>
      </c>
      <c r="J5" s="34">
        <f t="shared" si="0"/>
        <v>260</v>
      </c>
      <c r="K5" s="33">
        <f t="shared" si="0"/>
        <v>131023</v>
      </c>
      <c r="L5" s="34">
        <f t="shared" si="0"/>
        <v>39</v>
      </c>
      <c r="M5" s="33">
        <f t="shared" si="0"/>
        <v>68068234.900000006</v>
      </c>
      <c r="N5" s="34">
        <f t="shared" si="0"/>
        <v>10774</v>
      </c>
      <c r="O5" s="33">
        <f t="shared" si="0"/>
        <v>0</v>
      </c>
      <c r="P5" s="34">
        <f t="shared" si="0"/>
        <v>0</v>
      </c>
      <c r="Q5" s="33">
        <f t="shared" si="0"/>
        <v>0</v>
      </c>
      <c r="R5" s="34">
        <f t="shared" si="0"/>
        <v>0</v>
      </c>
      <c r="S5" s="33">
        <f t="shared" si="0"/>
        <v>28978664.199999996</v>
      </c>
      <c r="T5" s="34">
        <f t="shared" si="0"/>
        <v>76243</v>
      </c>
      <c r="U5" s="33">
        <f t="shared" si="0"/>
        <v>3033074.0999999996</v>
      </c>
      <c r="V5" s="34">
        <f t="shared" si="0"/>
        <v>654</v>
      </c>
      <c r="W5" s="33">
        <f t="shared" si="0"/>
        <v>5033890.0999999996</v>
      </c>
      <c r="X5" s="34">
        <f t="shared" si="0"/>
        <v>531</v>
      </c>
      <c r="Y5" s="33">
        <f t="shared" si="0"/>
        <v>273555.20000000001</v>
      </c>
      <c r="Z5" s="34">
        <f t="shared" si="0"/>
        <v>340</v>
      </c>
      <c r="AA5" s="33">
        <f t="shared" si="0"/>
        <v>330188.20000000007</v>
      </c>
      <c r="AB5" s="34">
        <f t="shared" si="0"/>
        <v>383</v>
      </c>
      <c r="AC5" s="33">
        <f t="shared" si="0"/>
        <v>443984.9</v>
      </c>
      <c r="AD5" s="34">
        <f t="shared" si="0"/>
        <v>352</v>
      </c>
      <c r="AE5" s="33">
        <f t="shared" si="0"/>
        <v>16705144</v>
      </c>
      <c r="AF5" s="34">
        <f t="shared" si="0"/>
        <v>34540</v>
      </c>
      <c r="AG5" s="33">
        <f t="shared" si="0"/>
        <v>900710.6</v>
      </c>
      <c r="AH5" s="34">
        <f t="shared" si="0"/>
        <v>1149</v>
      </c>
      <c r="AI5" s="33">
        <f t="shared" ref="AI5:BH5" si="1">SUM(AI6:AI7)</f>
        <v>1590604.7</v>
      </c>
      <c r="AJ5" s="34">
        <f t="shared" si="1"/>
        <v>2241</v>
      </c>
      <c r="AK5" s="33">
        <f t="shared" si="1"/>
        <v>8977723</v>
      </c>
      <c r="AL5" s="34">
        <f t="shared" si="1"/>
        <v>3997</v>
      </c>
      <c r="AM5" s="33">
        <f t="shared" si="1"/>
        <v>4070106.2</v>
      </c>
      <c r="AN5" s="34">
        <f t="shared" si="1"/>
        <v>4396</v>
      </c>
      <c r="AO5" s="33">
        <f t="shared" si="1"/>
        <v>1608019.5999999999</v>
      </c>
      <c r="AP5" s="34">
        <f t="shared" si="1"/>
        <v>798</v>
      </c>
      <c r="AQ5" s="33">
        <f t="shared" si="1"/>
        <v>21693.4</v>
      </c>
      <c r="AR5" s="34">
        <f t="shared" si="1"/>
        <v>9</v>
      </c>
      <c r="AS5" s="33">
        <f t="shared" si="1"/>
        <v>243853.40000000002</v>
      </c>
      <c r="AT5" s="34">
        <f t="shared" si="1"/>
        <v>411</v>
      </c>
      <c r="AU5" s="33">
        <f t="shared" si="1"/>
        <v>1506890.4</v>
      </c>
      <c r="AV5" s="34">
        <f t="shared" si="1"/>
        <v>432</v>
      </c>
      <c r="AW5" s="33">
        <f t="shared" si="1"/>
        <v>924273</v>
      </c>
      <c r="AX5" s="34">
        <f t="shared" si="1"/>
        <v>120</v>
      </c>
      <c r="AY5" s="33">
        <f t="shared" si="1"/>
        <v>113904</v>
      </c>
      <c r="AZ5" s="34">
        <f t="shared" si="1"/>
        <v>18</v>
      </c>
      <c r="BA5" s="33">
        <f t="shared" si="1"/>
        <v>637904.30000000005</v>
      </c>
      <c r="BB5" s="34">
        <f t="shared" si="1"/>
        <v>579</v>
      </c>
      <c r="BC5" s="35">
        <f t="shared" si="1"/>
        <v>73566.600000000006</v>
      </c>
      <c r="BD5" s="36">
        <f t="shared" si="1"/>
        <v>4</v>
      </c>
      <c r="BE5" s="33">
        <f t="shared" si="1"/>
        <v>413371</v>
      </c>
      <c r="BF5" s="37">
        <f t="shared" si="1"/>
        <v>348</v>
      </c>
      <c r="BG5" s="33">
        <f t="shared" si="1"/>
        <v>3303941</v>
      </c>
      <c r="BH5" s="38">
        <f t="shared" si="1"/>
        <v>2376</v>
      </c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  <c r="BU5" s="23"/>
      <c r="BV5" s="23"/>
      <c r="BW5" s="23"/>
      <c r="BX5" s="23"/>
      <c r="BY5" s="23"/>
      <c r="BZ5" s="23"/>
      <c r="CA5" s="23"/>
      <c r="CB5" s="23"/>
      <c r="CC5" s="23"/>
    </row>
    <row r="6" spans="2:81" ht="32.25" customHeight="1">
      <c r="B6" s="39" t="s">
        <v>62</v>
      </c>
      <c r="C6" s="19">
        <f>E6+G6+I6+K6+M6+O6+Q6+S6+U6+W6+Y6+AA6+AC6+AE6+AG6+AI6+AK6+AM6+AO6+AQ6+AS6+AU6+AW6+AY6+BA6+BC6+BE6+BG6</f>
        <v>94648821.200000018</v>
      </c>
      <c r="D6" s="20">
        <f>SUM(F6+H6+J6+L6+N6+P6+R6+T6+V6+X6+Z6+AB6+AD6+AF6+AH6+AJ6+AL6+AN6+AP6+AR6+AT6+AV6+AX6+AZ6+BB6+BD6+BF6+BH6)</f>
        <v>91695</v>
      </c>
      <c r="E6" s="19">
        <f>완산구!E5</f>
        <v>5723874.2999999998</v>
      </c>
      <c r="F6" s="20">
        <f>완산구!F5</f>
        <v>8899</v>
      </c>
      <c r="G6" s="19">
        <f>완산구!G5</f>
        <v>11894422</v>
      </c>
      <c r="H6" s="20">
        <f>완산구!H5</f>
        <v>9310</v>
      </c>
      <c r="I6" s="19">
        <f>완산구!I5</f>
        <v>270429</v>
      </c>
      <c r="J6" s="20">
        <f>완산구!J5</f>
        <v>127</v>
      </c>
      <c r="K6" s="19">
        <f>완산구!K5</f>
        <v>11352</v>
      </c>
      <c r="L6" s="20">
        <f>완산구!L5</f>
        <v>9</v>
      </c>
      <c r="M6" s="19">
        <f>완산구!M5</f>
        <v>43347757.899999999</v>
      </c>
      <c r="N6" s="20">
        <f>완산구!N5</f>
        <v>5700</v>
      </c>
      <c r="O6" s="19">
        <f>완산구!O5</f>
        <v>0</v>
      </c>
      <c r="P6" s="20">
        <f>완산구!P5</f>
        <v>0</v>
      </c>
      <c r="Q6" s="19">
        <f>완산구!Q5</f>
        <v>0</v>
      </c>
      <c r="R6" s="20">
        <f>완산구!R5</f>
        <v>0</v>
      </c>
      <c r="S6" s="19">
        <f>완산구!S5</f>
        <v>15252661.999999998</v>
      </c>
      <c r="T6" s="20">
        <f>완산구!T5</f>
        <v>42649</v>
      </c>
      <c r="U6" s="19">
        <f>완산구!U5</f>
        <v>110372.9</v>
      </c>
      <c r="V6" s="20">
        <f>완산구!V5</f>
        <v>45</v>
      </c>
      <c r="W6" s="19">
        <f>완산구!W5</f>
        <v>2383054.5</v>
      </c>
      <c r="X6" s="20">
        <f>완산구!X5</f>
        <v>316</v>
      </c>
      <c r="Y6" s="19">
        <f>완산구!Y5</f>
        <v>128567.50000000001</v>
      </c>
      <c r="Z6" s="20">
        <f>완산구!Z5</f>
        <v>182</v>
      </c>
      <c r="AA6" s="19">
        <f>완산구!AA5</f>
        <v>127339.20000000001</v>
      </c>
      <c r="AB6" s="20">
        <f>완산구!AB5</f>
        <v>145</v>
      </c>
      <c r="AC6" s="19">
        <f>완산구!AC5</f>
        <v>100255.7</v>
      </c>
      <c r="AD6" s="20">
        <f>완산구!AD5</f>
        <v>95</v>
      </c>
      <c r="AE6" s="19">
        <f>완산구!AE5</f>
        <v>7760570.2000000002</v>
      </c>
      <c r="AF6" s="20">
        <f>완산구!AF5</f>
        <v>16450</v>
      </c>
      <c r="AG6" s="19">
        <f>완산구!AG5</f>
        <v>168695.1</v>
      </c>
      <c r="AH6" s="20">
        <f>완산구!AH5</f>
        <v>227</v>
      </c>
      <c r="AI6" s="19">
        <f>완산구!AI5</f>
        <v>426400.7</v>
      </c>
      <c r="AJ6" s="20">
        <f>완산구!AJ5</f>
        <v>1204</v>
      </c>
      <c r="AK6" s="19">
        <f>완산구!AK5</f>
        <v>2653892.6</v>
      </c>
      <c r="AL6" s="20">
        <f>완산구!AL5</f>
        <v>2514</v>
      </c>
      <c r="AM6" s="19">
        <f>완산구!AM5</f>
        <v>1255699.2</v>
      </c>
      <c r="AN6" s="20">
        <f>완산구!AN5</f>
        <v>1636</v>
      </c>
      <c r="AO6" s="19">
        <f>완산구!AO5</f>
        <v>316377.5</v>
      </c>
      <c r="AP6" s="20">
        <f>완산구!AP5</f>
        <v>265</v>
      </c>
      <c r="AQ6" s="19">
        <f>완산구!AQ5</f>
        <v>3355</v>
      </c>
      <c r="AR6" s="20">
        <f>완산구!AR5</f>
        <v>4</v>
      </c>
      <c r="AS6" s="19">
        <f>완산구!AS5</f>
        <v>85047.7</v>
      </c>
      <c r="AT6" s="20">
        <f>완산구!AT5</f>
        <v>167</v>
      </c>
      <c r="AU6" s="19">
        <f>완산구!AU5</f>
        <v>937338.9</v>
      </c>
      <c r="AV6" s="20">
        <f>완산구!AV5</f>
        <v>278</v>
      </c>
      <c r="AW6" s="19">
        <f>완산구!AW5</f>
        <v>293675</v>
      </c>
      <c r="AX6" s="20">
        <f>완산구!AX5</f>
        <v>60</v>
      </c>
      <c r="AY6" s="19">
        <f>완산구!AY5</f>
        <v>1876</v>
      </c>
      <c r="AZ6" s="20">
        <f>완산구!AZ5</f>
        <v>3</v>
      </c>
      <c r="BA6" s="19">
        <f>완산구!BA5</f>
        <v>373065.39999999997</v>
      </c>
      <c r="BB6" s="20">
        <f>완산구!BB5</f>
        <v>352</v>
      </c>
      <c r="BC6" s="21">
        <f>완산구!BC5</f>
        <v>73566.600000000006</v>
      </c>
      <c r="BD6" s="22">
        <f>완산구!BD5</f>
        <v>4</v>
      </c>
      <c r="BE6" s="19">
        <f>완산구!BE5</f>
        <v>244900</v>
      </c>
      <c r="BF6" s="20">
        <f>완산구!BF5</f>
        <v>154</v>
      </c>
      <c r="BG6" s="19">
        <f>완산구!BG5</f>
        <v>704274.3</v>
      </c>
      <c r="BH6" s="27">
        <f>완산구!BH5</f>
        <v>900</v>
      </c>
    </row>
    <row r="7" spans="2:81" ht="32.25" customHeight="1" thickBot="1">
      <c r="B7" s="40" t="s">
        <v>63</v>
      </c>
      <c r="C7" s="41">
        <f>E7+G7+I7+K7+M7+O7+Q7+S7+U7+W7+Y7+AA7+AC7+AE7+AG7+AI7+AK7+AM7+AO7+AQ7+AS7+AU7+AW7+AY7+BA7+BC7+BE7+BG7</f>
        <v>110920661.40000002</v>
      </c>
      <c r="D7" s="42">
        <f>F7+H7+J7+L7+N7+P7+R7+T7+V7+X7+Z7+AB7+AD7+AF7+AH7+AJ7+AL7+AN7+AP7+AR7+AT7+AV7+AX7+AZ7+BB7+BD7+BF7+BH7</f>
        <v>101007</v>
      </c>
      <c r="E7" s="41">
        <f>덕진구!E5</f>
        <v>11252280.6</v>
      </c>
      <c r="F7" s="42">
        <f>덕진구!F5</f>
        <v>15226</v>
      </c>
      <c r="G7" s="41">
        <f>덕진구!G5</f>
        <v>28780028.900000002</v>
      </c>
      <c r="H7" s="42">
        <f>덕진구!H5</f>
        <v>18273</v>
      </c>
      <c r="I7" s="41">
        <f>덕진구!I5</f>
        <v>264128</v>
      </c>
      <c r="J7" s="42">
        <f>덕진구!J5</f>
        <v>133</v>
      </c>
      <c r="K7" s="41">
        <f>덕진구!K5</f>
        <v>119671</v>
      </c>
      <c r="L7" s="42">
        <f>덕진구!L5</f>
        <v>30</v>
      </c>
      <c r="M7" s="41">
        <f>덕진구!M5</f>
        <v>24720477</v>
      </c>
      <c r="N7" s="42">
        <f>덕진구!N5</f>
        <v>5074</v>
      </c>
      <c r="O7" s="41">
        <f>덕진구!O5</f>
        <v>0</v>
      </c>
      <c r="P7" s="42">
        <f>덕진구!P5</f>
        <v>0</v>
      </c>
      <c r="Q7" s="41">
        <f>덕진구!Q5</f>
        <v>0</v>
      </c>
      <c r="R7" s="42">
        <f>덕진구!R5</f>
        <v>0</v>
      </c>
      <c r="S7" s="41">
        <f>덕진구!S5</f>
        <v>13726002.199999999</v>
      </c>
      <c r="T7" s="42">
        <f>덕진구!T5</f>
        <v>33594</v>
      </c>
      <c r="U7" s="41">
        <f>덕진구!U5</f>
        <v>2922701.1999999997</v>
      </c>
      <c r="V7" s="42">
        <f>덕진구!V5</f>
        <v>609</v>
      </c>
      <c r="W7" s="41">
        <f>덕진구!W5</f>
        <v>2650835.6</v>
      </c>
      <c r="X7" s="42">
        <f>덕진구!X5</f>
        <v>215</v>
      </c>
      <c r="Y7" s="41">
        <f>덕진구!Y5</f>
        <v>144987.70000000001</v>
      </c>
      <c r="Z7" s="42">
        <f>덕진구!Z5</f>
        <v>158</v>
      </c>
      <c r="AA7" s="41">
        <f>덕진구!AA5</f>
        <v>202849.00000000003</v>
      </c>
      <c r="AB7" s="42">
        <f>덕진구!AB5</f>
        <v>238</v>
      </c>
      <c r="AC7" s="41">
        <f>덕진구!AC5</f>
        <v>343729.2</v>
      </c>
      <c r="AD7" s="42">
        <f>덕진구!AD5</f>
        <v>257</v>
      </c>
      <c r="AE7" s="41">
        <f>덕진구!AE5</f>
        <v>8944573.7999999989</v>
      </c>
      <c r="AF7" s="42">
        <f>덕진구!AF5</f>
        <v>18090</v>
      </c>
      <c r="AG7" s="41">
        <f>덕진구!AG5</f>
        <v>732015.5</v>
      </c>
      <c r="AH7" s="42">
        <f>덕진구!AH5</f>
        <v>922</v>
      </c>
      <c r="AI7" s="41">
        <f>덕진구!AI5</f>
        <v>1164204</v>
      </c>
      <c r="AJ7" s="42">
        <f>덕진구!AJ5</f>
        <v>1037</v>
      </c>
      <c r="AK7" s="41">
        <f>덕진구!AK5</f>
        <v>6323830.4000000004</v>
      </c>
      <c r="AL7" s="42">
        <f>덕진구!AL5</f>
        <v>1483</v>
      </c>
      <c r="AM7" s="41">
        <f>덕진구!AM5</f>
        <v>2814407</v>
      </c>
      <c r="AN7" s="42">
        <f>덕진구!AN5</f>
        <v>2760</v>
      </c>
      <c r="AO7" s="41">
        <f>덕진구!AO5</f>
        <v>1291642.0999999999</v>
      </c>
      <c r="AP7" s="42">
        <f>덕진구!AP5</f>
        <v>533</v>
      </c>
      <c r="AQ7" s="41">
        <f>덕진구!AQ5</f>
        <v>18338.400000000001</v>
      </c>
      <c r="AR7" s="42">
        <f>덕진구!AR5</f>
        <v>5</v>
      </c>
      <c r="AS7" s="41">
        <f>덕진구!AS5</f>
        <v>158805.70000000001</v>
      </c>
      <c r="AT7" s="42">
        <f>덕진구!AT5</f>
        <v>244</v>
      </c>
      <c r="AU7" s="41">
        <f>덕진구!AU5</f>
        <v>569551.5</v>
      </c>
      <c r="AV7" s="42">
        <f>덕진구!AV5</f>
        <v>154</v>
      </c>
      <c r="AW7" s="41">
        <f>덕진구!AW5</f>
        <v>630598</v>
      </c>
      <c r="AX7" s="42">
        <f>덕진구!AX5</f>
        <v>60</v>
      </c>
      <c r="AY7" s="41">
        <f>덕진구!AY5</f>
        <v>112028</v>
      </c>
      <c r="AZ7" s="42">
        <f>덕진구!AZ5</f>
        <v>15</v>
      </c>
      <c r="BA7" s="41">
        <f>덕진구!BA5</f>
        <v>264838.90000000002</v>
      </c>
      <c r="BB7" s="42">
        <f>덕진구!BB5</f>
        <v>227</v>
      </c>
      <c r="BC7" s="43">
        <f>덕진구!BC5</f>
        <v>0</v>
      </c>
      <c r="BD7" s="44">
        <f>덕진구!BD5</f>
        <v>0</v>
      </c>
      <c r="BE7" s="43">
        <f>덕진구!BE5</f>
        <v>168471</v>
      </c>
      <c r="BF7" s="45">
        <f>덕진구!BF5</f>
        <v>194</v>
      </c>
      <c r="BG7" s="43">
        <f>덕진구!BG5</f>
        <v>2599666.7000000002</v>
      </c>
      <c r="BH7" s="46">
        <f>덕진구!BH5</f>
        <v>1476</v>
      </c>
    </row>
  </sheetData>
  <mergeCells count="32">
    <mergeCell ref="B1:J1"/>
    <mergeCell ref="I2:J2"/>
    <mergeCell ref="C3:D3"/>
    <mergeCell ref="E3:F3"/>
    <mergeCell ref="G3:H3"/>
    <mergeCell ref="I3:J3"/>
    <mergeCell ref="AI3:AJ3"/>
    <mergeCell ref="AK3:AL3"/>
    <mergeCell ref="AE3:AF3"/>
    <mergeCell ref="AG3:AH3"/>
    <mergeCell ref="K3:L3"/>
    <mergeCell ref="M3:N3"/>
    <mergeCell ref="O3:P3"/>
    <mergeCell ref="Q3:R3"/>
    <mergeCell ref="S3:T3"/>
    <mergeCell ref="U3:V3"/>
    <mergeCell ref="AM3:AN3"/>
    <mergeCell ref="AO3:AP3"/>
    <mergeCell ref="BG3:BH3"/>
    <mergeCell ref="B3:B4"/>
    <mergeCell ref="AY3:AZ3"/>
    <mergeCell ref="BA3:BB3"/>
    <mergeCell ref="BC3:BD3"/>
    <mergeCell ref="BE3:BF3"/>
    <mergeCell ref="W3:X3"/>
    <mergeCell ref="Y3:Z3"/>
    <mergeCell ref="AA3:AB3"/>
    <mergeCell ref="AC3:AD3"/>
    <mergeCell ref="AQ3:AR3"/>
    <mergeCell ref="AS3:AT3"/>
    <mergeCell ref="AU3:AV3"/>
    <mergeCell ref="AW3:AX3"/>
  </mergeCells>
  <phoneticPr fontId="4" type="noConversion"/>
  <pageMargins left="0.75" right="0.75" top="1" bottom="1" header="0.5" footer="0.5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B1:BK87"/>
  <sheetViews>
    <sheetView workbookViewId="0">
      <selection activeCell="I2" sqref="I2:J2"/>
    </sheetView>
  </sheetViews>
  <sheetFormatPr defaultRowHeight="13.5"/>
  <cols>
    <col min="1" max="1" width="1.44140625" customWidth="1"/>
    <col min="2" max="2" width="10.44140625" style="16" bestFit="1" customWidth="1"/>
    <col min="3" max="3" width="14.77734375" style="8" bestFit="1" customWidth="1"/>
    <col min="4" max="4" width="11.6640625" style="9" customWidth="1"/>
    <col min="5" max="5" width="13.5546875" style="8" bestFit="1" customWidth="1"/>
    <col min="6" max="6" width="9" style="9" bestFit="1" customWidth="1"/>
    <col min="7" max="7" width="14.77734375" style="8" bestFit="1" customWidth="1"/>
    <col min="8" max="8" width="9" style="9" bestFit="1" customWidth="1"/>
    <col min="9" max="9" width="11.5546875" style="8" bestFit="1" customWidth="1"/>
    <col min="10" max="10" width="8.33203125" style="9" customWidth="1"/>
    <col min="11" max="11" width="13.88671875" style="8" bestFit="1" customWidth="1"/>
    <col min="12" max="12" width="7.109375" style="9" customWidth="1"/>
    <col min="13" max="13" width="16.6640625" style="8" bestFit="1" customWidth="1"/>
    <col min="14" max="14" width="8.109375" style="9" customWidth="1"/>
    <col min="15" max="15" width="6.5546875" style="8" customWidth="1"/>
    <col min="16" max="16" width="6.5546875" style="9" customWidth="1"/>
    <col min="17" max="17" width="12.77734375" style="8" bestFit="1" customWidth="1"/>
    <col min="18" max="18" width="6.5546875" style="9" customWidth="1"/>
    <col min="19" max="19" width="15" style="8" bestFit="1" customWidth="1"/>
    <col min="20" max="20" width="9.77734375" style="9" customWidth="1"/>
    <col min="21" max="21" width="13.88671875" style="8" bestFit="1" customWidth="1"/>
    <col min="22" max="22" width="6.5546875" style="9" customWidth="1"/>
    <col min="23" max="23" width="13.88671875" style="8" bestFit="1" customWidth="1"/>
    <col min="24" max="24" width="6.5546875" style="9" customWidth="1"/>
    <col min="25" max="25" width="11.5546875" style="8" bestFit="1" customWidth="1"/>
    <col min="26" max="26" width="6.5546875" style="9" customWidth="1"/>
    <col min="27" max="27" width="11.5546875" style="8" bestFit="1" customWidth="1"/>
    <col min="28" max="28" width="6.5546875" style="9" customWidth="1"/>
    <col min="29" max="29" width="12.77734375" style="8" bestFit="1" customWidth="1"/>
    <col min="30" max="30" width="6.5546875" style="9" customWidth="1"/>
    <col min="31" max="31" width="15" style="8" bestFit="1" customWidth="1"/>
    <col min="32" max="32" width="9" style="9" customWidth="1"/>
    <col min="33" max="33" width="12.77734375" style="8" bestFit="1" customWidth="1"/>
    <col min="34" max="34" width="6.5546875" style="9" customWidth="1"/>
    <col min="35" max="35" width="13.88671875" style="8" bestFit="1" customWidth="1"/>
    <col min="36" max="36" width="8.109375" style="9" customWidth="1"/>
    <col min="37" max="37" width="15" style="8" bestFit="1" customWidth="1"/>
    <col min="38" max="38" width="8.21875" style="9" customWidth="1"/>
    <col min="39" max="39" width="15" style="8" bestFit="1" customWidth="1"/>
    <col min="40" max="40" width="8.109375" style="9" customWidth="1"/>
    <col min="41" max="41" width="15" style="8" bestFit="1" customWidth="1"/>
    <col min="42" max="42" width="7.109375" style="9" customWidth="1"/>
    <col min="43" max="43" width="12.77734375" style="8" bestFit="1" customWidth="1"/>
    <col min="44" max="44" width="6.5546875" style="9" customWidth="1"/>
    <col min="45" max="45" width="12.77734375" style="8" bestFit="1" customWidth="1"/>
    <col min="46" max="46" width="6.5546875" style="9" customWidth="1"/>
    <col min="47" max="47" width="12.77734375" style="8" bestFit="1" customWidth="1"/>
    <col min="48" max="48" width="6.5546875" style="9" customWidth="1"/>
    <col min="49" max="49" width="12.77734375" style="8" bestFit="1" customWidth="1"/>
    <col min="50" max="50" width="6.5546875" style="9" customWidth="1"/>
    <col min="51" max="51" width="12.77734375" style="8" bestFit="1" customWidth="1"/>
    <col min="52" max="52" width="6.5546875" style="9" customWidth="1"/>
    <col min="53" max="53" width="12.77734375" style="8" bestFit="1" customWidth="1"/>
    <col min="54" max="54" width="6.5546875" style="9" customWidth="1"/>
    <col min="55" max="55" width="11" style="8" bestFit="1" customWidth="1"/>
    <col min="56" max="56" width="6.5546875" style="9" customWidth="1"/>
    <col min="57" max="57" width="13.88671875" style="8" bestFit="1" customWidth="1"/>
    <col min="58" max="58" width="7.109375" style="9" customWidth="1"/>
    <col min="59" max="59" width="13.88671875" style="8" bestFit="1" customWidth="1"/>
    <col min="60" max="60" width="7.109375" style="9" customWidth="1"/>
    <col min="61" max="61" width="8.88671875" style="9"/>
    <col min="62" max="62" width="11.109375" style="9" customWidth="1"/>
    <col min="63" max="63" width="8.88671875" style="9"/>
  </cols>
  <sheetData>
    <row r="1" spans="2:63" ht="30" customHeight="1">
      <c r="B1" s="89" t="s">
        <v>35</v>
      </c>
      <c r="C1" s="89"/>
      <c r="D1" s="89"/>
      <c r="E1" s="89"/>
      <c r="F1" s="89"/>
      <c r="G1" s="89"/>
      <c r="H1" s="89"/>
      <c r="I1" s="89"/>
      <c r="J1" s="89"/>
    </row>
    <row r="2" spans="2:63" ht="17.25" customHeight="1" thickBot="1">
      <c r="B2" s="10"/>
      <c r="C2" s="25"/>
      <c r="D2" s="11"/>
      <c r="G2" s="6"/>
      <c r="I2" s="87" t="s">
        <v>126</v>
      </c>
      <c r="J2" s="90"/>
    </row>
    <row r="3" spans="2:63" ht="20.100000000000001" customHeight="1" thickTop="1">
      <c r="B3" s="92" t="s">
        <v>0</v>
      </c>
      <c r="C3" s="88" t="s">
        <v>51</v>
      </c>
      <c r="D3" s="88"/>
      <c r="E3" s="88" t="s">
        <v>3</v>
      </c>
      <c r="F3" s="88"/>
      <c r="G3" s="88" t="s">
        <v>4</v>
      </c>
      <c r="H3" s="88"/>
      <c r="I3" s="88" t="s">
        <v>5</v>
      </c>
      <c r="J3" s="88"/>
      <c r="K3" s="88" t="s">
        <v>6</v>
      </c>
      <c r="L3" s="88"/>
      <c r="M3" s="88" t="s">
        <v>7</v>
      </c>
      <c r="N3" s="88"/>
      <c r="O3" s="88" t="s">
        <v>8</v>
      </c>
      <c r="P3" s="88"/>
      <c r="Q3" s="88" t="s">
        <v>9</v>
      </c>
      <c r="R3" s="88"/>
      <c r="S3" s="88" t="s">
        <v>10</v>
      </c>
      <c r="T3" s="88"/>
      <c r="U3" s="88" t="s">
        <v>11</v>
      </c>
      <c r="V3" s="88"/>
      <c r="W3" s="88" t="s">
        <v>12</v>
      </c>
      <c r="X3" s="88"/>
      <c r="Y3" s="88" t="s">
        <v>13</v>
      </c>
      <c r="Z3" s="88"/>
      <c r="AA3" s="88" t="s">
        <v>14</v>
      </c>
      <c r="AB3" s="88"/>
      <c r="AC3" s="88" t="s">
        <v>15</v>
      </c>
      <c r="AD3" s="88"/>
      <c r="AE3" s="88" t="s">
        <v>16</v>
      </c>
      <c r="AF3" s="88"/>
      <c r="AG3" s="88" t="s">
        <v>17</v>
      </c>
      <c r="AH3" s="88"/>
      <c r="AI3" s="88" t="s">
        <v>18</v>
      </c>
      <c r="AJ3" s="88"/>
      <c r="AK3" s="88" t="s">
        <v>19</v>
      </c>
      <c r="AL3" s="88"/>
      <c r="AM3" s="88" t="s">
        <v>20</v>
      </c>
      <c r="AN3" s="88"/>
      <c r="AO3" s="88" t="s">
        <v>21</v>
      </c>
      <c r="AP3" s="88"/>
      <c r="AQ3" s="88" t="s">
        <v>22</v>
      </c>
      <c r="AR3" s="88"/>
      <c r="AS3" s="88" t="s">
        <v>23</v>
      </c>
      <c r="AT3" s="88"/>
      <c r="AU3" s="88" t="s">
        <v>24</v>
      </c>
      <c r="AV3" s="88"/>
      <c r="AW3" s="88" t="s">
        <v>25</v>
      </c>
      <c r="AX3" s="88"/>
      <c r="AY3" s="88" t="s">
        <v>26</v>
      </c>
      <c r="AZ3" s="88"/>
      <c r="BA3" s="88" t="s">
        <v>27</v>
      </c>
      <c r="BB3" s="88"/>
      <c r="BC3" s="88" t="s">
        <v>28</v>
      </c>
      <c r="BD3" s="88"/>
      <c r="BE3" s="88" t="s">
        <v>29</v>
      </c>
      <c r="BF3" s="88"/>
      <c r="BG3" s="88" t="s">
        <v>30</v>
      </c>
      <c r="BH3" s="91"/>
    </row>
    <row r="4" spans="2:63" ht="20.100000000000001" customHeight="1">
      <c r="B4" s="93"/>
      <c r="C4" s="13" t="s">
        <v>1</v>
      </c>
      <c r="D4" s="12" t="s">
        <v>2</v>
      </c>
      <c r="E4" s="13" t="s">
        <v>1</v>
      </c>
      <c r="F4" s="12" t="s">
        <v>2</v>
      </c>
      <c r="G4" s="13" t="s">
        <v>1</v>
      </c>
      <c r="H4" s="12" t="s">
        <v>2</v>
      </c>
      <c r="I4" s="13" t="s">
        <v>1</v>
      </c>
      <c r="J4" s="12" t="s">
        <v>2</v>
      </c>
      <c r="K4" s="13" t="s">
        <v>1</v>
      </c>
      <c r="L4" s="12" t="s">
        <v>2</v>
      </c>
      <c r="M4" s="13" t="s">
        <v>1</v>
      </c>
      <c r="N4" s="12" t="s">
        <v>2</v>
      </c>
      <c r="O4" s="13" t="s">
        <v>1</v>
      </c>
      <c r="P4" s="12" t="s">
        <v>2</v>
      </c>
      <c r="Q4" s="13" t="s">
        <v>1</v>
      </c>
      <c r="R4" s="12" t="s">
        <v>2</v>
      </c>
      <c r="S4" s="13" t="s">
        <v>1</v>
      </c>
      <c r="T4" s="12" t="s">
        <v>2</v>
      </c>
      <c r="U4" s="13" t="s">
        <v>1</v>
      </c>
      <c r="V4" s="12" t="s">
        <v>2</v>
      </c>
      <c r="W4" s="13" t="s">
        <v>1</v>
      </c>
      <c r="X4" s="12" t="s">
        <v>2</v>
      </c>
      <c r="Y4" s="13" t="s">
        <v>1</v>
      </c>
      <c r="Z4" s="12" t="s">
        <v>2</v>
      </c>
      <c r="AA4" s="13" t="s">
        <v>1</v>
      </c>
      <c r="AB4" s="12" t="s">
        <v>2</v>
      </c>
      <c r="AC4" s="13" t="s">
        <v>1</v>
      </c>
      <c r="AD4" s="12" t="s">
        <v>2</v>
      </c>
      <c r="AE4" s="13" t="s">
        <v>1</v>
      </c>
      <c r="AF4" s="12" t="s">
        <v>2</v>
      </c>
      <c r="AG4" s="13" t="s">
        <v>1</v>
      </c>
      <c r="AH4" s="12" t="s">
        <v>2</v>
      </c>
      <c r="AI4" s="13" t="s">
        <v>1</v>
      </c>
      <c r="AJ4" s="12" t="s">
        <v>2</v>
      </c>
      <c r="AK4" s="13" t="s">
        <v>1</v>
      </c>
      <c r="AL4" s="12" t="s">
        <v>2</v>
      </c>
      <c r="AM4" s="13" t="s">
        <v>1</v>
      </c>
      <c r="AN4" s="12" t="s">
        <v>2</v>
      </c>
      <c r="AO4" s="13" t="s">
        <v>1</v>
      </c>
      <c r="AP4" s="12" t="s">
        <v>2</v>
      </c>
      <c r="AQ4" s="13" t="s">
        <v>1</v>
      </c>
      <c r="AR4" s="12" t="s">
        <v>2</v>
      </c>
      <c r="AS4" s="13" t="s">
        <v>1</v>
      </c>
      <c r="AT4" s="12" t="s">
        <v>2</v>
      </c>
      <c r="AU4" s="13" t="s">
        <v>1</v>
      </c>
      <c r="AV4" s="12" t="s">
        <v>2</v>
      </c>
      <c r="AW4" s="13" t="s">
        <v>1</v>
      </c>
      <c r="AX4" s="12" t="s">
        <v>2</v>
      </c>
      <c r="AY4" s="13" t="s">
        <v>1</v>
      </c>
      <c r="AZ4" s="12" t="s">
        <v>2</v>
      </c>
      <c r="BA4" s="13" t="s">
        <v>1</v>
      </c>
      <c r="BB4" s="12" t="s">
        <v>2</v>
      </c>
      <c r="BC4" s="13" t="s">
        <v>1</v>
      </c>
      <c r="BD4" s="12" t="s">
        <v>2</v>
      </c>
      <c r="BE4" s="13" t="s">
        <v>1</v>
      </c>
      <c r="BF4" s="12" t="s">
        <v>2</v>
      </c>
      <c r="BG4" s="13" t="s">
        <v>1</v>
      </c>
      <c r="BH4" s="47" t="s">
        <v>2</v>
      </c>
    </row>
    <row r="5" spans="2:63" s="18" customFormat="1" ht="20.100000000000001" customHeight="1">
      <c r="B5" s="48" t="s">
        <v>33</v>
      </c>
      <c r="C5" s="28">
        <f>SUM(C6:C52)</f>
        <v>94648821.200000003</v>
      </c>
      <c r="D5" s="29">
        <f t="shared" ref="D5:AH5" si="0">SUM(D6:D52)</f>
        <v>91695</v>
      </c>
      <c r="E5" s="28">
        <f t="shared" si="0"/>
        <v>5723874.2999999998</v>
      </c>
      <c r="F5" s="29">
        <f t="shared" si="0"/>
        <v>8899</v>
      </c>
      <c r="G5" s="28">
        <f t="shared" si="0"/>
        <v>11894422</v>
      </c>
      <c r="H5" s="29">
        <f t="shared" si="0"/>
        <v>9310</v>
      </c>
      <c r="I5" s="28">
        <f t="shared" si="0"/>
        <v>270429</v>
      </c>
      <c r="J5" s="29">
        <f t="shared" si="0"/>
        <v>127</v>
      </c>
      <c r="K5" s="28">
        <f t="shared" si="0"/>
        <v>11352</v>
      </c>
      <c r="L5" s="29">
        <f t="shared" si="0"/>
        <v>9</v>
      </c>
      <c r="M5" s="28">
        <f t="shared" si="0"/>
        <v>43347757.899999999</v>
      </c>
      <c r="N5" s="29">
        <f t="shared" si="0"/>
        <v>5700</v>
      </c>
      <c r="O5" s="28">
        <f t="shared" si="0"/>
        <v>0</v>
      </c>
      <c r="P5" s="29">
        <f t="shared" si="0"/>
        <v>0</v>
      </c>
      <c r="Q5" s="28">
        <f t="shared" si="0"/>
        <v>0</v>
      </c>
      <c r="R5" s="29">
        <f t="shared" si="0"/>
        <v>0</v>
      </c>
      <c r="S5" s="28">
        <f t="shared" si="0"/>
        <v>15252661.999999998</v>
      </c>
      <c r="T5" s="29">
        <f t="shared" si="0"/>
        <v>42649</v>
      </c>
      <c r="U5" s="28">
        <f t="shared" si="0"/>
        <v>110372.9</v>
      </c>
      <c r="V5" s="29">
        <f t="shared" si="0"/>
        <v>45</v>
      </c>
      <c r="W5" s="28">
        <f t="shared" si="0"/>
        <v>2383054.5</v>
      </c>
      <c r="X5" s="29">
        <f t="shared" si="0"/>
        <v>316</v>
      </c>
      <c r="Y5" s="28">
        <f t="shared" si="0"/>
        <v>128567.50000000001</v>
      </c>
      <c r="Z5" s="29">
        <f t="shared" si="0"/>
        <v>182</v>
      </c>
      <c r="AA5" s="28">
        <f t="shared" si="0"/>
        <v>127339.20000000001</v>
      </c>
      <c r="AB5" s="29">
        <f t="shared" si="0"/>
        <v>145</v>
      </c>
      <c r="AC5" s="28">
        <f t="shared" si="0"/>
        <v>100255.7</v>
      </c>
      <c r="AD5" s="29">
        <f t="shared" si="0"/>
        <v>95</v>
      </c>
      <c r="AE5" s="28">
        <f t="shared" si="0"/>
        <v>7760570.2000000002</v>
      </c>
      <c r="AF5" s="29">
        <f t="shared" si="0"/>
        <v>16450</v>
      </c>
      <c r="AG5" s="28">
        <f t="shared" si="0"/>
        <v>168695.1</v>
      </c>
      <c r="AH5" s="29">
        <f t="shared" si="0"/>
        <v>227</v>
      </c>
      <c r="AI5" s="28">
        <f t="shared" ref="AI5:BH5" si="1">SUM(AI6:AI52)</f>
        <v>426400.7</v>
      </c>
      <c r="AJ5" s="29">
        <f t="shared" si="1"/>
        <v>1204</v>
      </c>
      <c r="AK5" s="28">
        <f t="shared" si="1"/>
        <v>2653892.6</v>
      </c>
      <c r="AL5" s="29">
        <f t="shared" si="1"/>
        <v>2514</v>
      </c>
      <c r="AM5" s="28">
        <f t="shared" si="1"/>
        <v>1255699.2</v>
      </c>
      <c r="AN5" s="29">
        <f t="shared" si="1"/>
        <v>1636</v>
      </c>
      <c r="AO5" s="28">
        <f t="shared" si="1"/>
        <v>316377.5</v>
      </c>
      <c r="AP5" s="29">
        <f t="shared" si="1"/>
        <v>265</v>
      </c>
      <c r="AQ5" s="28">
        <f t="shared" si="1"/>
        <v>3355</v>
      </c>
      <c r="AR5" s="29">
        <f t="shared" si="1"/>
        <v>4</v>
      </c>
      <c r="AS5" s="28">
        <f t="shared" si="1"/>
        <v>85047.7</v>
      </c>
      <c r="AT5" s="29">
        <f t="shared" si="1"/>
        <v>167</v>
      </c>
      <c r="AU5" s="28">
        <f t="shared" si="1"/>
        <v>937338.9</v>
      </c>
      <c r="AV5" s="29">
        <f t="shared" si="1"/>
        <v>278</v>
      </c>
      <c r="AW5" s="28">
        <f t="shared" si="1"/>
        <v>293675</v>
      </c>
      <c r="AX5" s="29">
        <f t="shared" si="1"/>
        <v>60</v>
      </c>
      <c r="AY5" s="28">
        <f t="shared" si="1"/>
        <v>1876</v>
      </c>
      <c r="AZ5" s="29">
        <f t="shared" si="1"/>
        <v>3</v>
      </c>
      <c r="BA5" s="28">
        <f t="shared" si="1"/>
        <v>373065.39999999997</v>
      </c>
      <c r="BB5" s="29">
        <f t="shared" si="1"/>
        <v>352</v>
      </c>
      <c r="BC5" s="28">
        <f t="shared" si="1"/>
        <v>73566.600000000006</v>
      </c>
      <c r="BD5" s="29">
        <f t="shared" si="1"/>
        <v>4</v>
      </c>
      <c r="BE5" s="28">
        <f t="shared" si="1"/>
        <v>244900</v>
      </c>
      <c r="BF5" s="29">
        <f t="shared" si="1"/>
        <v>154</v>
      </c>
      <c r="BG5" s="28">
        <f t="shared" si="1"/>
        <v>704274.3</v>
      </c>
      <c r="BH5" s="49">
        <f t="shared" si="1"/>
        <v>900</v>
      </c>
    </row>
    <row r="6" spans="2:63" ht="20.100000000000001" customHeight="1">
      <c r="B6" s="50" t="s">
        <v>64</v>
      </c>
      <c r="C6" s="14">
        <v>40347.300000000003</v>
      </c>
      <c r="D6" s="15">
        <v>198</v>
      </c>
      <c r="E6" s="65">
        <v>0</v>
      </c>
      <c r="F6" s="66">
        <v>0</v>
      </c>
      <c r="G6" s="65">
        <v>0</v>
      </c>
      <c r="H6" s="66">
        <v>0</v>
      </c>
      <c r="I6" s="65">
        <v>0</v>
      </c>
      <c r="J6" s="66">
        <v>0</v>
      </c>
      <c r="K6" s="65">
        <v>0</v>
      </c>
      <c r="L6" s="66">
        <v>0</v>
      </c>
      <c r="M6" s="65">
        <v>0</v>
      </c>
      <c r="N6" s="66">
        <v>0</v>
      </c>
      <c r="O6" s="65">
        <v>0</v>
      </c>
      <c r="P6" s="66">
        <v>0</v>
      </c>
      <c r="Q6" s="65">
        <v>0</v>
      </c>
      <c r="R6" s="66">
        <v>0</v>
      </c>
      <c r="S6" s="65">
        <v>22437</v>
      </c>
      <c r="T6" s="66">
        <v>151</v>
      </c>
      <c r="U6" s="65">
        <v>0</v>
      </c>
      <c r="V6" s="66">
        <v>0</v>
      </c>
      <c r="W6" s="65">
        <v>0</v>
      </c>
      <c r="X6" s="66">
        <v>0</v>
      </c>
      <c r="Y6" s="65">
        <v>541.6</v>
      </c>
      <c r="Z6" s="66">
        <v>4</v>
      </c>
      <c r="AA6" s="65">
        <v>0</v>
      </c>
      <c r="AB6" s="66">
        <v>0</v>
      </c>
      <c r="AC6" s="65">
        <v>0</v>
      </c>
      <c r="AD6" s="66">
        <v>0</v>
      </c>
      <c r="AE6" s="65">
        <v>17368.7</v>
      </c>
      <c r="AF6" s="66">
        <v>43</v>
      </c>
      <c r="AG6" s="65">
        <v>0</v>
      </c>
      <c r="AH6" s="66">
        <v>0</v>
      </c>
      <c r="AI6" s="65">
        <v>0</v>
      </c>
      <c r="AJ6" s="66">
        <v>0</v>
      </c>
      <c r="AK6" s="65">
        <v>0</v>
      </c>
      <c r="AL6" s="66">
        <v>0</v>
      </c>
      <c r="AM6" s="65">
        <v>0</v>
      </c>
      <c r="AN6" s="66">
        <v>0</v>
      </c>
      <c r="AO6" s="65">
        <v>0</v>
      </c>
      <c r="AP6" s="66">
        <v>0</v>
      </c>
      <c r="AQ6" s="65">
        <v>0</v>
      </c>
      <c r="AR6" s="66">
        <v>0</v>
      </c>
      <c r="AS6" s="65">
        <v>0</v>
      </c>
      <c r="AT6" s="66">
        <v>0</v>
      </c>
      <c r="AU6" s="65">
        <v>0</v>
      </c>
      <c r="AV6" s="66">
        <v>0</v>
      </c>
      <c r="AW6" s="65">
        <v>0</v>
      </c>
      <c r="AX6" s="66">
        <v>0</v>
      </c>
      <c r="AY6" s="65">
        <v>0</v>
      </c>
      <c r="AZ6" s="66">
        <v>0</v>
      </c>
      <c r="BA6" s="65">
        <v>0</v>
      </c>
      <c r="BB6" s="66">
        <v>0</v>
      </c>
      <c r="BC6" s="65">
        <v>0</v>
      </c>
      <c r="BD6" s="66">
        <v>0</v>
      </c>
      <c r="BE6" s="65">
        <v>0</v>
      </c>
      <c r="BF6" s="66">
        <v>0</v>
      </c>
      <c r="BG6" s="65">
        <v>0</v>
      </c>
      <c r="BH6" s="75">
        <v>0</v>
      </c>
      <c r="BI6"/>
      <c r="BJ6"/>
      <c r="BK6"/>
    </row>
    <row r="7" spans="2:63" ht="20.100000000000001" customHeight="1">
      <c r="B7" s="50" t="s">
        <v>65</v>
      </c>
      <c r="C7" s="14">
        <v>38264.199999999997</v>
      </c>
      <c r="D7" s="15">
        <v>139</v>
      </c>
      <c r="E7" s="65">
        <v>0</v>
      </c>
      <c r="F7" s="66">
        <v>0</v>
      </c>
      <c r="G7" s="65">
        <v>0</v>
      </c>
      <c r="H7" s="66">
        <v>0</v>
      </c>
      <c r="I7" s="65">
        <v>0</v>
      </c>
      <c r="J7" s="66">
        <v>0</v>
      </c>
      <c r="K7" s="65">
        <v>0</v>
      </c>
      <c r="L7" s="66">
        <v>0</v>
      </c>
      <c r="M7" s="65">
        <v>0</v>
      </c>
      <c r="N7" s="66">
        <v>0</v>
      </c>
      <c r="O7" s="65">
        <v>0</v>
      </c>
      <c r="P7" s="66">
        <v>0</v>
      </c>
      <c r="Q7" s="65">
        <v>0</v>
      </c>
      <c r="R7" s="66">
        <v>0</v>
      </c>
      <c r="S7" s="65">
        <v>21019.200000000001</v>
      </c>
      <c r="T7" s="66">
        <v>122</v>
      </c>
      <c r="U7" s="65">
        <v>0</v>
      </c>
      <c r="V7" s="66">
        <v>0</v>
      </c>
      <c r="W7" s="65">
        <v>0</v>
      </c>
      <c r="X7" s="66">
        <v>0</v>
      </c>
      <c r="Y7" s="65">
        <v>0</v>
      </c>
      <c r="Z7" s="66">
        <v>0</v>
      </c>
      <c r="AA7" s="65">
        <v>0</v>
      </c>
      <c r="AB7" s="66">
        <v>0</v>
      </c>
      <c r="AC7" s="65">
        <v>0</v>
      </c>
      <c r="AD7" s="66">
        <v>0</v>
      </c>
      <c r="AE7" s="65">
        <v>17245</v>
      </c>
      <c r="AF7" s="66">
        <v>17</v>
      </c>
      <c r="AG7" s="65">
        <v>0</v>
      </c>
      <c r="AH7" s="66">
        <v>0</v>
      </c>
      <c r="AI7" s="65">
        <v>0</v>
      </c>
      <c r="AJ7" s="66">
        <v>0</v>
      </c>
      <c r="AK7" s="65">
        <v>0</v>
      </c>
      <c r="AL7" s="66">
        <v>0</v>
      </c>
      <c r="AM7" s="65">
        <v>0</v>
      </c>
      <c r="AN7" s="66">
        <v>0</v>
      </c>
      <c r="AO7" s="65">
        <v>0</v>
      </c>
      <c r="AP7" s="66">
        <v>0</v>
      </c>
      <c r="AQ7" s="65">
        <v>0</v>
      </c>
      <c r="AR7" s="66">
        <v>0</v>
      </c>
      <c r="AS7" s="65">
        <v>0</v>
      </c>
      <c r="AT7" s="66">
        <v>0</v>
      </c>
      <c r="AU7" s="65">
        <v>0</v>
      </c>
      <c r="AV7" s="66">
        <v>0</v>
      </c>
      <c r="AW7" s="65">
        <v>0</v>
      </c>
      <c r="AX7" s="66">
        <v>0</v>
      </c>
      <c r="AY7" s="65">
        <v>0</v>
      </c>
      <c r="AZ7" s="66">
        <v>0</v>
      </c>
      <c r="BA7" s="65">
        <v>0</v>
      </c>
      <c r="BB7" s="66">
        <v>0</v>
      </c>
      <c r="BC7" s="65">
        <v>0</v>
      </c>
      <c r="BD7" s="66">
        <v>0</v>
      </c>
      <c r="BE7" s="65">
        <v>0</v>
      </c>
      <c r="BF7" s="66">
        <v>0</v>
      </c>
      <c r="BG7" s="65">
        <v>0</v>
      </c>
      <c r="BH7" s="75">
        <v>0</v>
      </c>
      <c r="BI7"/>
      <c r="BJ7"/>
      <c r="BK7"/>
    </row>
    <row r="8" spans="2:63" ht="20.100000000000001" customHeight="1">
      <c r="B8" s="50" t="s">
        <v>36</v>
      </c>
      <c r="C8" s="14">
        <v>45912.3</v>
      </c>
      <c r="D8" s="15">
        <v>210</v>
      </c>
      <c r="E8" s="65">
        <v>0</v>
      </c>
      <c r="F8" s="66">
        <v>0</v>
      </c>
      <c r="G8" s="65">
        <v>0</v>
      </c>
      <c r="H8" s="66">
        <v>0</v>
      </c>
      <c r="I8" s="65">
        <v>0</v>
      </c>
      <c r="J8" s="66">
        <v>0</v>
      </c>
      <c r="K8" s="65">
        <v>0</v>
      </c>
      <c r="L8" s="66">
        <v>0</v>
      </c>
      <c r="M8" s="65">
        <v>0</v>
      </c>
      <c r="N8" s="66">
        <v>0</v>
      </c>
      <c r="O8" s="65">
        <v>0</v>
      </c>
      <c r="P8" s="66">
        <v>0</v>
      </c>
      <c r="Q8" s="65">
        <v>0</v>
      </c>
      <c r="R8" s="66">
        <v>0</v>
      </c>
      <c r="S8" s="65">
        <v>26263</v>
      </c>
      <c r="T8" s="66">
        <v>173</v>
      </c>
      <c r="U8" s="65">
        <v>0</v>
      </c>
      <c r="V8" s="66">
        <v>0</v>
      </c>
      <c r="W8" s="65">
        <v>0</v>
      </c>
      <c r="X8" s="66">
        <v>0</v>
      </c>
      <c r="Y8" s="65">
        <v>0</v>
      </c>
      <c r="Z8" s="66">
        <v>0</v>
      </c>
      <c r="AA8" s="65">
        <v>0</v>
      </c>
      <c r="AB8" s="66">
        <v>0</v>
      </c>
      <c r="AC8" s="65">
        <v>0</v>
      </c>
      <c r="AD8" s="66">
        <v>0</v>
      </c>
      <c r="AE8" s="65">
        <v>19649.3</v>
      </c>
      <c r="AF8" s="66">
        <v>37</v>
      </c>
      <c r="AG8" s="65">
        <v>0</v>
      </c>
      <c r="AH8" s="66">
        <v>0</v>
      </c>
      <c r="AI8" s="65">
        <v>0</v>
      </c>
      <c r="AJ8" s="66">
        <v>0</v>
      </c>
      <c r="AK8" s="65">
        <v>0</v>
      </c>
      <c r="AL8" s="66">
        <v>0</v>
      </c>
      <c r="AM8" s="65">
        <v>0</v>
      </c>
      <c r="AN8" s="66">
        <v>0</v>
      </c>
      <c r="AO8" s="65">
        <v>0</v>
      </c>
      <c r="AP8" s="66">
        <v>0</v>
      </c>
      <c r="AQ8" s="65">
        <v>0</v>
      </c>
      <c r="AR8" s="66">
        <v>0</v>
      </c>
      <c r="AS8" s="65">
        <v>0</v>
      </c>
      <c r="AT8" s="66">
        <v>0</v>
      </c>
      <c r="AU8" s="65">
        <v>0</v>
      </c>
      <c r="AV8" s="66">
        <v>0</v>
      </c>
      <c r="AW8" s="65">
        <v>0</v>
      </c>
      <c r="AX8" s="66">
        <v>0</v>
      </c>
      <c r="AY8" s="65">
        <v>0</v>
      </c>
      <c r="AZ8" s="66">
        <v>0</v>
      </c>
      <c r="BA8" s="65">
        <v>0</v>
      </c>
      <c r="BB8" s="66">
        <v>0</v>
      </c>
      <c r="BC8" s="65">
        <v>0</v>
      </c>
      <c r="BD8" s="66">
        <v>0</v>
      </c>
      <c r="BE8" s="65">
        <v>0</v>
      </c>
      <c r="BF8" s="66">
        <v>0</v>
      </c>
      <c r="BG8" s="65">
        <v>0</v>
      </c>
      <c r="BH8" s="75">
        <v>0</v>
      </c>
      <c r="BI8"/>
      <c r="BJ8"/>
      <c r="BK8"/>
    </row>
    <row r="9" spans="2:63" ht="20.100000000000001" customHeight="1">
      <c r="B9" s="50" t="s">
        <v>37</v>
      </c>
      <c r="C9" s="14">
        <v>99306.7</v>
      </c>
      <c r="D9" s="15">
        <v>276</v>
      </c>
      <c r="E9" s="65">
        <v>0</v>
      </c>
      <c r="F9" s="66">
        <v>0</v>
      </c>
      <c r="G9" s="65">
        <v>0</v>
      </c>
      <c r="H9" s="66">
        <v>0</v>
      </c>
      <c r="I9" s="65">
        <v>0</v>
      </c>
      <c r="J9" s="66">
        <v>0</v>
      </c>
      <c r="K9" s="65">
        <v>0</v>
      </c>
      <c r="L9" s="66">
        <v>0</v>
      </c>
      <c r="M9" s="65">
        <v>0</v>
      </c>
      <c r="N9" s="66">
        <v>0</v>
      </c>
      <c r="O9" s="65">
        <v>0</v>
      </c>
      <c r="P9" s="66">
        <v>0</v>
      </c>
      <c r="Q9" s="65">
        <v>0</v>
      </c>
      <c r="R9" s="66">
        <v>0</v>
      </c>
      <c r="S9" s="65">
        <v>67511.8</v>
      </c>
      <c r="T9" s="66">
        <v>213</v>
      </c>
      <c r="U9" s="65">
        <v>0</v>
      </c>
      <c r="V9" s="66">
        <v>0</v>
      </c>
      <c r="W9" s="65">
        <v>0</v>
      </c>
      <c r="X9" s="66">
        <v>0</v>
      </c>
      <c r="Y9" s="65">
        <v>168.6</v>
      </c>
      <c r="Z9" s="66">
        <v>1</v>
      </c>
      <c r="AA9" s="65">
        <v>0</v>
      </c>
      <c r="AB9" s="66">
        <v>0</v>
      </c>
      <c r="AC9" s="65">
        <v>0</v>
      </c>
      <c r="AD9" s="66">
        <v>0</v>
      </c>
      <c r="AE9" s="65">
        <v>30062.799999999999</v>
      </c>
      <c r="AF9" s="66">
        <v>58</v>
      </c>
      <c r="AG9" s="65">
        <v>0</v>
      </c>
      <c r="AH9" s="66">
        <v>0</v>
      </c>
      <c r="AI9" s="65">
        <v>0</v>
      </c>
      <c r="AJ9" s="66">
        <v>0</v>
      </c>
      <c r="AK9" s="65">
        <v>0</v>
      </c>
      <c r="AL9" s="66">
        <v>0</v>
      </c>
      <c r="AM9" s="65">
        <v>0</v>
      </c>
      <c r="AN9" s="66">
        <v>0</v>
      </c>
      <c r="AO9" s="65">
        <v>0</v>
      </c>
      <c r="AP9" s="66">
        <v>0</v>
      </c>
      <c r="AQ9" s="65">
        <v>0</v>
      </c>
      <c r="AR9" s="66">
        <v>0</v>
      </c>
      <c r="AS9" s="65">
        <v>0</v>
      </c>
      <c r="AT9" s="66">
        <v>0</v>
      </c>
      <c r="AU9" s="65">
        <v>0</v>
      </c>
      <c r="AV9" s="66">
        <v>0</v>
      </c>
      <c r="AW9" s="65">
        <v>0</v>
      </c>
      <c r="AX9" s="66">
        <v>0</v>
      </c>
      <c r="AY9" s="65">
        <v>0</v>
      </c>
      <c r="AZ9" s="66">
        <v>0</v>
      </c>
      <c r="BA9" s="65">
        <v>1563.5</v>
      </c>
      <c r="BB9" s="66">
        <v>4</v>
      </c>
      <c r="BC9" s="65">
        <v>0</v>
      </c>
      <c r="BD9" s="66">
        <v>0</v>
      </c>
      <c r="BE9" s="65">
        <v>0</v>
      </c>
      <c r="BF9" s="66">
        <v>0</v>
      </c>
      <c r="BG9" s="65">
        <v>0</v>
      </c>
      <c r="BH9" s="75">
        <v>0</v>
      </c>
      <c r="BI9"/>
      <c r="BJ9"/>
      <c r="BK9"/>
    </row>
    <row r="10" spans="2:63" ht="20.100000000000001" customHeight="1">
      <c r="B10" s="50" t="s">
        <v>66</v>
      </c>
      <c r="C10" s="14">
        <v>99518.6</v>
      </c>
      <c r="D10" s="15">
        <v>264</v>
      </c>
      <c r="E10" s="65">
        <v>0</v>
      </c>
      <c r="F10" s="66">
        <v>0</v>
      </c>
      <c r="G10" s="65">
        <v>0</v>
      </c>
      <c r="H10" s="66">
        <v>0</v>
      </c>
      <c r="I10" s="65">
        <v>0</v>
      </c>
      <c r="J10" s="66">
        <v>0</v>
      </c>
      <c r="K10" s="65">
        <v>0</v>
      </c>
      <c r="L10" s="66">
        <v>0</v>
      </c>
      <c r="M10" s="65">
        <v>0</v>
      </c>
      <c r="N10" s="66">
        <v>0</v>
      </c>
      <c r="O10" s="65">
        <v>0</v>
      </c>
      <c r="P10" s="66">
        <v>0</v>
      </c>
      <c r="Q10" s="65">
        <v>0</v>
      </c>
      <c r="R10" s="66">
        <v>0</v>
      </c>
      <c r="S10" s="65">
        <v>52445.599999999999</v>
      </c>
      <c r="T10" s="66">
        <v>206</v>
      </c>
      <c r="U10" s="65">
        <v>0</v>
      </c>
      <c r="V10" s="66">
        <v>0</v>
      </c>
      <c r="W10" s="65">
        <v>0</v>
      </c>
      <c r="X10" s="66">
        <v>0</v>
      </c>
      <c r="Y10" s="65">
        <v>0</v>
      </c>
      <c r="Z10" s="66">
        <v>0</v>
      </c>
      <c r="AA10" s="65">
        <v>866.2</v>
      </c>
      <c r="AB10" s="66">
        <v>2</v>
      </c>
      <c r="AC10" s="65">
        <v>0</v>
      </c>
      <c r="AD10" s="66">
        <v>0</v>
      </c>
      <c r="AE10" s="65">
        <v>46046.1</v>
      </c>
      <c r="AF10" s="66">
        <v>54</v>
      </c>
      <c r="AG10" s="65">
        <v>0</v>
      </c>
      <c r="AH10" s="66">
        <v>0</v>
      </c>
      <c r="AI10" s="65">
        <v>0</v>
      </c>
      <c r="AJ10" s="66">
        <v>0</v>
      </c>
      <c r="AK10" s="65">
        <v>0</v>
      </c>
      <c r="AL10" s="66">
        <v>0</v>
      </c>
      <c r="AM10" s="65">
        <v>0</v>
      </c>
      <c r="AN10" s="66">
        <v>0</v>
      </c>
      <c r="AO10" s="65">
        <v>0</v>
      </c>
      <c r="AP10" s="66">
        <v>0</v>
      </c>
      <c r="AQ10" s="65">
        <v>0</v>
      </c>
      <c r="AR10" s="66">
        <v>0</v>
      </c>
      <c r="AS10" s="65">
        <v>0</v>
      </c>
      <c r="AT10" s="66">
        <v>0</v>
      </c>
      <c r="AU10" s="65">
        <v>0</v>
      </c>
      <c r="AV10" s="66">
        <v>0</v>
      </c>
      <c r="AW10" s="65">
        <v>0</v>
      </c>
      <c r="AX10" s="66">
        <v>0</v>
      </c>
      <c r="AY10" s="65">
        <v>0</v>
      </c>
      <c r="AZ10" s="66">
        <v>0</v>
      </c>
      <c r="BA10" s="65">
        <v>0</v>
      </c>
      <c r="BB10" s="66">
        <v>0</v>
      </c>
      <c r="BC10" s="65">
        <v>0</v>
      </c>
      <c r="BD10" s="66">
        <v>0</v>
      </c>
      <c r="BE10" s="65">
        <v>0</v>
      </c>
      <c r="BF10" s="66">
        <v>0</v>
      </c>
      <c r="BG10" s="65">
        <v>160.69999999999999</v>
      </c>
      <c r="BH10" s="75">
        <v>2</v>
      </c>
      <c r="BI10"/>
      <c r="BJ10"/>
      <c r="BK10"/>
    </row>
    <row r="11" spans="2:63" ht="20.100000000000001" customHeight="1">
      <c r="B11" s="50" t="s">
        <v>38</v>
      </c>
      <c r="C11" s="14">
        <v>37897.5</v>
      </c>
      <c r="D11" s="15">
        <v>205</v>
      </c>
      <c r="E11" s="65">
        <v>0</v>
      </c>
      <c r="F11" s="66">
        <v>0</v>
      </c>
      <c r="G11" s="65">
        <v>0</v>
      </c>
      <c r="H11" s="66">
        <v>0</v>
      </c>
      <c r="I11" s="65">
        <v>0</v>
      </c>
      <c r="J11" s="66">
        <v>0</v>
      </c>
      <c r="K11" s="65">
        <v>0</v>
      </c>
      <c r="L11" s="66">
        <v>0</v>
      </c>
      <c r="M11" s="65">
        <v>0</v>
      </c>
      <c r="N11" s="66">
        <v>0</v>
      </c>
      <c r="O11" s="65">
        <v>0</v>
      </c>
      <c r="P11" s="66">
        <v>0</v>
      </c>
      <c r="Q11" s="65">
        <v>0</v>
      </c>
      <c r="R11" s="66">
        <v>0</v>
      </c>
      <c r="S11" s="65">
        <v>25233.9</v>
      </c>
      <c r="T11" s="66">
        <v>161</v>
      </c>
      <c r="U11" s="65">
        <v>0</v>
      </c>
      <c r="V11" s="66">
        <v>0</v>
      </c>
      <c r="W11" s="65">
        <v>0</v>
      </c>
      <c r="X11" s="66">
        <v>0</v>
      </c>
      <c r="Y11" s="65">
        <v>348.8</v>
      </c>
      <c r="Z11" s="66">
        <v>2</v>
      </c>
      <c r="AA11" s="65">
        <v>0</v>
      </c>
      <c r="AB11" s="66">
        <v>0</v>
      </c>
      <c r="AC11" s="65">
        <v>0</v>
      </c>
      <c r="AD11" s="66">
        <v>0</v>
      </c>
      <c r="AE11" s="65">
        <v>11357.5</v>
      </c>
      <c r="AF11" s="66">
        <v>41</v>
      </c>
      <c r="AG11" s="65">
        <v>0</v>
      </c>
      <c r="AH11" s="66">
        <v>0</v>
      </c>
      <c r="AI11" s="65">
        <v>0</v>
      </c>
      <c r="AJ11" s="66">
        <v>0</v>
      </c>
      <c r="AK11" s="65">
        <v>0</v>
      </c>
      <c r="AL11" s="66">
        <v>0</v>
      </c>
      <c r="AM11" s="65">
        <v>0</v>
      </c>
      <c r="AN11" s="66">
        <v>0</v>
      </c>
      <c r="AO11" s="65">
        <v>0</v>
      </c>
      <c r="AP11" s="66">
        <v>0</v>
      </c>
      <c r="AQ11" s="65">
        <v>0</v>
      </c>
      <c r="AR11" s="66">
        <v>0</v>
      </c>
      <c r="AS11" s="65">
        <v>0</v>
      </c>
      <c r="AT11" s="66">
        <v>0</v>
      </c>
      <c r="AU11" s="65">
        <v>0</v>
      </c>
      <c r="AV11" s="66">
        <v>0</v>
      </c>
      <c r="AW11" s="65">
        <v>0</v>
      </c>
      <c r="AX11" s="66">
        <v>0</v>
      </c>
      <c r="AY11" s="65">
        <v>0</v>
      </c>
      <c r="AZ11" s="66">
        <v>0</v>
      </c>
      <c r="BA11" s="65">
        <v>957.3</v>
      </c>
      <c r="BB11" s="66">
        <v>1</v>
      </c>
      <c r="BC11" s="65">
        <v>0</v>
      </c>
      <c r="BD11" s="66">
        <v>0</v>
      </c>
      <c r="BE11" s="65">
        <v>0</v>
      </c>
      <c r="BF11" s="66">
        <v>0</v>
      </c>
      <c r="BG11" s="65">
        <v>0</v>
      </c>
      <c r="BH11" s="75">
        <v>0</v>
      </c>
      <c r="BI11"/>
      <c r="BJ11"/>
      <c r="BK11"/>
    </row>
    <row r="12" spans="2:63" ht="20.100000000000001" customHeight="1">
      <c r="B12" s="50" t="s">
        <v>39</v>
      </c>
      <c r="C12" s="14">
        <v>199493.6</v>
      </c>
      <c r="D12" s="15">
        <v>664</v>
      </c>
      <c r="E12" s="65">
        <v>19.8</v>
      </c>
      <c r="F12" s="66">
        <v>2</v>
      </c>
      <c r="G12" s="65">
        <v>57</v>
      </c>
      <c r="H12" s="66">
        <v>3</v>
      </c>
      <c r="I12" s="65">
        <v>0</v>
      </c>
      <c r="J12" s="66">
        <v>0</v>
      </c>
      <c r="K12" s="65">
        <v>0</v>
      </c>
      <c r="L12" s="66">
        <v>0</v>
      </c>
      <c r="M12" s="65">
        <v>0</v>
      </c>
      <c r="N12" s="66">
        <v>0</v>
      </c>
      <c r="O12" s="65">
        <v>0</v>
      </c>
      <c r="P12" s="66">
        <v>0</v>
      </c>
      <c r="Q12" s="65">
        <v>0</v>
      </c>
      <c r="R12" s="66">
        <v>0</v>
      </c>
      <c r="S12" s="65">
        <v>127260.6</v>
      </c>
      <c r="T12" s="66">
        <v>530</v>
      </c>
      <c r="U12" s="65">
        <v>0</v>
      </c>
      <c r="V12" s="66">
        <v>0</v>
      </c>
      <c r="W12" s="65">
        <v>0</v>
      </c>
      <c r="X12" s="66">
        <v>0</v>
      </c>
      <c r="Y12" s="65">
        <v>564.1</v>
      </c>
      <c r="Z12" s="66">
        <v>4</v>
      </c>
      <c r="AA12" s="65">
        <v>0</v>
      </c>
      <c r="AB12" s="66">
        <v>0</v>
      </c>
      <c r="AC12" s="65">
        <v>0</v>
      </c>
      <c r="AD12" s="66">
        <v>0</v>
      </c>
      <c r="AE12" s="65">
        <v>67178.5</v>
      </c>
      <c r="AF12" s="66">
        <v>111</v>
      </c>
      <c r="AG12" s="65">
        <v>6.6</v>
      </c>
      <c r="AH12" s="66">
        <v>1</v>
      </c>
      <c r="AI12" s="65">
        <v>0</v>
      </c>
      <c r="AJ12" s="66">
        <v>0</v>
      </c>
      <c r="AK12" s="65">
        <v>0</v>
      </c>
      <c r="AL12" s="66">
        <v>0</v>
      </c>
      <c r="AM12" s="65">
        <v>4248.3</v>
      </c>
      <c r="AN12" s="66">
        <v>12</v>
      </c>
      <c r="AO12" s="65">
        <v>0</v>
      </c>
      <c r="AP12" s="66">
        <v>0</v>
      </c>
      <c r="AQ12" s="65">
        <v>0</v>
      </c>
      <c r="AR12" s="66">
        <v>0</v>
      </c>
      <c r="AS12" s="65">
        <v>0</v>
      </c>
      <c r="AT12" s="66">
        <v>0</v>
      </c>
      <c r="AU12" s="65">
        <v>0</v>
      </c>
      <c r="AV12" s="66">
        <v>0</v>
      </c>
      <c r="AW12" s="65">
        <v>0</v>
      </c>
      <c r="AX12" s="66">
        <v>0</v>
      </c>
      <c r="AY12" s="65">
        <v>0</v>
      </c>
      <c r="AZ12" s="66">
        <v>0</v>
      </c>
      <c r="BA12" s="65">
        <v>158.69999999999999</v>
      </c>
      <c r="BB12" s="66">
        <v>1</v>
      </c>
      <c r="BC12" s="65">
        <v>0</v>
      </c>
      <c r="BD12" s="66">
        <v>0</v>
      </c>
      <c r="BE12" s="65">
        <v>0</v>
      </c>
      <c r="BF12" s="66">
        <v>0</v>
      </c>
      <c r="BG12" s="65">
        <v>0</v>
      </c>
      <c r="BH12" s="75">
        <v>0</v>
      </c>
      <c r="BI12"/>
      <c r="BJ12"/>
      <c r="BK12"/>
    </row>
    <row r="13" spans="2:63" ht="20.100000000000001" customHeight="1">
      <c r="B13" s="50" t="s">
        <v>67</v>
      </c>
      <c r="C13" s="14">
        <v>51499.4</v>
      </c>
      <c r="D13" s="15">
        <v>281</v>
      </c>
      <c r="E13" s="65">
        <v>0</v>
      </c>
      <c r="F13" s="66">
        <v>0</v>
      </c>
      <c r="G13" s="65">
        <v>0</v>
      </c>
      <c r="H13" s="66">
        <v>0</v>
      </c>
      <c r="I13" s="65">
        <v>0</v>
      </c>
      <c r="J13" s="66">
        <v>0</v>
      </c>
      <c r="K13" s="65">
        <v>0</v>
      </c>
      <c r="L13" s="66">
        <v>0</v>
      </c>
      <c r="M13" s="65">
        <v>0</v>
      </c>
      <c r="N13" s="66">
        <v>0</v>
      </c>
      <c r="O13" s="65">
        <v>0</v>
      </c>
      <c r="P13" s="66">
        <v>0</v>
      </c>
      <c r="Q13" s="65">
        <v>0</v>
      </c>
      <c r="R13" s="66">
        <v>0</v>
      </c>
      <c r="S13" s="65">
        <v>30994.9</v>
      </c>
      <c r="T13" s="66">
        <v>214</v>
      </c>
      <c r="U13" s="65">
        <v>0</v>
      </c>
      <c r="V13" s="66">
        <v>0</v>
      </c>
      <c r="W13" s="65">
        <v>0</v>
      </c>
      <c r="X13" s="66">
        <v>0</v>
      </c>
      <c r="Y13" s="65">
        <v>0</v>
      </c>
      <c r="Z13" s="66">
        <v>0</v>
      </c>
      <c r="AA13" s="65">
        <v>0</v>
      </c>
      <c r="AB13" s="66">
        <v>0</v>
      </c>
      <c r="AC13" s="65">
        <v>0</v>
      </c>
      <c r="AD13" s="66">
        <v>0</v>
      </c>
      <c r="AE13" s="65">
        <v>20504.5</v>
      </c>
      <c r="AF13" s="66">
        <v>67</v>
      </c>
      <c r="AG13" s="65">
        <v>0</v>
      </c>
      <c r="AH13" s="66">
        <v>0</v>
      </c>
      <c r="AI13" s="65">
        <v>0</v>
      </c>
      <c r="AJ13" s="66">
        <v>0</v>
      </c>
      <c r="AK13" s="65">
        <v>0</v>
      </c>
      <c r="AL13" s="66">
        <v>0</v>
      </c>
      <c r="AM13" s="65">
        <v>0</v>
      </c>
      <c r="AN13" s="66">
        <v>0</v>
      </c>
      <c r="AO13" s="65">
        <v>0</v>
      </c>
      <c r="AP13" s="66">
        <v>0</v>
      </c>
      <c r="AQ13" s="65">
        <v>0</v>
      </c>
      <c r="AR13" s="66">
        <v>0</v>
      </c>
      <c r="AS13" s="65">
        <v>0</v>
      </c>
      <c r="AT13" s="66">
        <v>0</v>
      </c>
      <c r="AU13" s="65">
        <v>0</v>
      </c>
      <c r="AV13" s="66">
        <v>0</v>
      </c>
      <c r="AW13" s="65">
        <v>0</v>
      </c>
      <c r="AX13" s="66">
        <v>0</v>
      </c>
      <c r="AY13" s="65">
        <v>0</v>
      </c>
      <c r="AZ13" s="66">
        <v>0</v>
      </c>
      <c r="BA13" s="65">
        <v>0</v>
      </c>
      <c r="BB13" s="66">
        <v>0</v>
      </c>
      <c r="BC13" s="65">
        <v>0</v>
      </c>
      <c r="BD13" s="66">
        <v>0</v>
      </c>
      <c r="BE13" s="65">
        <v>0</v>
      </c>
      <c r="BF13" s="66">
        <v>0</v>
      </c>
      <c r="BG13" s="65">
        <v>0</v>
      </c>
      <c r="BH13" s="75">
        <v>0</v>
      </c>
      <c r="BI13"/>
      <c r="BJ13"/>
      <c r="BK13"/>
    </row>
    <row r="14" spans="2:63" ht="20.100000000000001" customHeight="1">
      <c r="B14" s="50" t="s">
        <v>40</v>
      </c>
      <c r="C14" s="14">
        <v>33316.699999999997</v>
      </c>
      <c r="D14" s="15">
        <v>206</v>
      </c>
      <c r="E14" s="65">
        <v>0</v>
      </c>
      <c r="F14" s="66">
        <v>0</v>
      </c>
      <c r="G14" s="65">
        <v>0</v>
      </c>
      <c r="H14" s="66">
        <v>0</v>
      </c>
      <c r="I14" s="65">
        <v>0</v>
      </c>
      <c r="J14" s="66">
        <v>0</v>
      </c>
      <c r="K14" s="65">
        <v>0</v>
      </c>
      <c r="L14" s="66">
        <v>0</v>
      </c>
      <c r="M14" s="65">
        <v>0</v>
      </c>
      <c r="N14" s="66">
        <v>0</v>
      </c>
      <c r="O14" s="65">
        <v>0</v>
      </c>
      <c r="P14" s="66">
        <v>0</v>
      </c>
      <c r="Q14" s="65">
        <v>0</v>
      </c>
      <c r="R14" s="66">
        <v>0</v>
      </c>
      <c r="S14" s="65">
        <v>27528.799999999999</v>
      </c>
      <c r="T14" s="66">
        <v>160</v>
      </c>
      <c r="U14" s="65">
        <v>0</v>
      </c>
      <c r="V14" s="66">
        <v>0</v>
      </c>
      <c r="W14" s="65">
        <v>0</v>
      </c>
      <c r="X14" s="66">
        <v>0</v>
      </c>
      <c r="Y14" s="65">
        <v>0</v>
      </c>
      <c r="Z14" s="66">
        <v>0</v>
      </c>
      <c r="AA14" s="65">
        <v>0</v>
      </c>
      <c r="AB14" s="66">
        <v>0</v>
      </c>
      <c r="AC14" s="65">
        <v>0</v>
      </c>
      <c r="AD14" s="66">
        <v>0</v>
      </c>
      <c r="AE14" s="65">
        <v>5787.9</v>
      </c>
      <c r="AF14" s="66">
        <v>46</v>
      </c>
      <c r="AG14" s="65">
        <v>0</v>
      </c>
      <c r="AH14" s="66">
        <v>0</v>
      </c>
      <c r="AI14" s="65">
        <v>0</v>
      </c>
      <c r="AJ14" s="66">
        <v>0</v>
      </c>
      <c r="AK14" s="65">
        <v>0</v>
      </c>
      <c r="AL14" s="66">
        <v>0</v>
      </c>
      <c r="AM14" s="65">
        <v>0</v>
      </c>
      <c r="AN14" s="66">
        <v>0</v>
      </c>
      <c r="AO14" s="65">
        <v>0</v>
      </c>
      <c r="AP14" s="66">
        <v>0</v>
      </c>
      <c r="AQ14" s="65">
        <v>0</v>
      </c>
      <c r="AR14" s="66">
        <v>0</v>
      </c>
      <c r="AS14" s="65">
        <v>0</v>
      </c>
      <c r="AT14" s="66">
        <v>0</v>
      </c>
      <c r="AU14" s="65">
        <v>0</v>
      </c>
      <c r="AV14" s="66">
        <v>0</v>
      </c>
      <c r="AW14" s="65">
        <v>0</v>
      </c>
      <c r="AX14" s="66">
        <v>0</v>
      </c>
      <c r="AY14" s="65">
        <v>0</v>
      </c>
      <c r="AZ14" s="66">
        <v>0</v>
      </c>
      <c r="BA14" s="65">
        <v>0</v>
      </c>
      <c r="BB14" s="66">
        <v>0</v>
      </c>
      <c r="BC14" s="65">
        <v>0</v>
      </c>
      <c r="BD14" s="66">
        <v>0</v>
      </c>
      <c r="BE14" s="65">
        <v>0</v>
      </c>
      <c r="BF14" s="66">
        <v>0</v>
      </c>
      <c r="BG14" s="65">
        <v>0</v>
      </c>
      <c r="BH14" s="75">
        <v>0</v>
      </c>
      <c r="BI14"/>
      <c r="BJ14"/>
      <c r="BK14"/>
    </row>
    <row r="15" spans="2:63" ht="20.100000000000001" customHeight="1">
      <c r="B15" s="50" t="s">
        <v>41</v>
      </c>
      <c r="C15" s="14">
        <v>236200.1</v>
      </c>
      <c r="D15" s="15">
        <v>860</v>
      </c>
      <c r="E15" s="65">
        <v>3623</v>
      </c>
      <c r="F15" s="66">
        <v>33</v>
      </c>
      <c r="G15" s="65">
        <v>0</v>
      </c>
      <c r="H15" s="66">
        <v>0</v>
      </c>
      <c r="I15" s="65">
        <v>0</v>
      </c>
      <c r="J15" s="66">
        <v>0</v>
      </c>
      <c r="K15" s="65">
        <v>0</v>
      </c>
      <c r="L15" s="66">
        <v>0</v>
      </c>
      <c r="M15" s="65">
        <v>0</v>
      </c>
      <c r="N15" s="66">
        <v>0</v>
      </c>
      <c r="O15" s="65">
        <v>0</v>
      </c>
      <c r="P15" s="66">
        <v>0</v>
      </c>
      <c r="Q15" s="65">
        <v>0</v>
      </c>
      <c r="R15" s="66">
        <v>0</v>
      </c>
      <c r="S15" s="65">
        <v>97495.4</v>
      </c>
      <c r="T15" s="66">
        <v>661</v>
      </c>
      <c r="U15" s="65">
        <v>0</v>
      </c>
      <c r="V15" s="66">
        <v>0</v>
      </c>
      <c r="W15" s="65">
        <v>37801.599999999999</v>
      </c>
      <c r="X15" s="66">
        <v>7</v>
      </c>
      <c r="Y15" s="65">
        <v>0</v>
      </c>
      <c r="Z15" s="66">
        <v>0</v>
      </c>
      <c r="AA15" s="65">
        <v>0</v>
      </c>
      <c r="AB15" s="66">
        <v>0</v>
      </c>
      <c r="AC15" s="65">
        <v>0</v>
      </c>
      <c r="AD15" s="66">
        <v>0</v>
      </c>
      <c r="AE15" s="65">
        <v>66438.3</v>
      </c>
      <c r="AF15" s="66">
        <v>148</v>
      </c>
      <c r="AG15" s="65">
        <v>0</v>
      </c>
      <c r="AH15" s="66">
        <v>0</v>
      </c>
      <c r="AI15" s="65">
        <v>0</v>
      </c>
      <c r="AJ15" s="66">
        <v>0</v>
      </c>
      <c r="AK15" s="65">
        <v>0</v>
      </c>
      <c r="AL15" s="66">
        <v>0</v>
      </c>
      <c r="AM15" s="65">
        <v>682.2</v>
      </c>
      <c r="AN15" s="66">
        <v>6</v>
      </c>
      <c r="AO15" s="65">
        <v>0</v>
      </c>
      <c r="AP15" s="66">
        <v>0</v>
      </c>
      <c r="AQ15" s="65">
        <v>0</v>
      </c>
      <c r="AR15" s="66">
        <v>0</v>
      </c>
      <c r="AS15" s="65">
        <v>0</v>
      </c>
      <c r="AT15" s="66">
        <v>0</v>
      </c>
      <c r="AU15" s="65">
        <v>0</v>
      </c>
      <c r="AV15" s="66">
        <v>0</v>
      </c>
      <c r="AW15" s="65">
        <v>0</v>
      </c>
      <c r="AX15" s="66">
        <v>0</v>
      </c>
      <c r="AY15" s="65">
        <v>0</v>
      </c>
      <c r="AZ15" s="66">
        <v>0</v>
      </c>
      <c r="BA15" s="65">
        <v>4791</v>
      </c>
      <c r="BB15" s="66">
        <v>2</v>
      </c>
      <c r="BC15" s="65">
        <v>25368.6</v>
      </c>
      <c r="BD15" s="66">
        <v>3</v>
      </c>
      <c r="BE15" s="65">
        <v>0</v>
      </c>
      <c r="BF15" s="66">
        <v>0</v>
      </c>
      <c r="BG15" s="65">
        <v>0</v>
      </c>
      <c r="BH15" s="75">
        <v>0</v>
      </c>
      <c r="BI15"/>
      <c r="BJ15"/>
      <c r="BK15"/>
    </row>
    <row r="16" spans="2:63" ht="20.100000000000001" customHeight="1">
      <c r="B16" s="50" t="s">
        <v>68</v>
      </c>
      <c r="C16" s="14">
        <v>157551.79999999999</v>
      </c>
      <c r="D16" s="15">
        <v>869</v>
      </c>
      <c r="E16" s="65">
        <v>0</v>
      </c>
      <c r="F16" s="66">
        <v>0</v>
      </c>
      <c r="G16" s="65">
        <v>0</v>
      </c>
      <c r="H16" s="66">
        <v>0</v>
      </c>
      <c r="I16" s="65">
        <v>0</v>
      </c>
      <c r="J16" s="66">
        <v>0</v>
      </c>
      <c r="K16" s="65">
        <v>0</v>
      </c>
      <c r="L16" s="66">
        <v>0</v>
      </c>
      <c r="M16" s="65">
        <v>0</v>
      </c>
      <c r="N16" s="66">
        <v>0</v>
      </c>
      <c r="O16" s="65">
        <v>0</v>
      </c>
      <c r="P16" s="66">
        <v>0</v>
      </c>
      <c r="Q16" s="65">
        <v>0</v>
      </c>
      <c r="R16" s="66">
        <v>0</v>
      </c>
      <c r="S16" s="65">
        <v>94094.7</v>
      </c>
      <c r="T16" s="66">
        <v>710</v>
      </c>
      <c r="U16" s="65">
        <v>0</v>
      </c>
      <c r="V16" s="66">
        <v>0</v>
      </c>
      <c r="W16" s="65">
        <v>0</v>
      </c>
      <c r="X16" s="66">
        <v>0</v>
      </c>
      <c r="Y16" s="65">
        <v>966.9</v>
      </c>
      <c r="Z16" s="66">
        <v>5</v>
      </c>
      <c r="AA16" s="65">
        <v>0</v>
      </c>
      <c r="AB16" s="66">
        <v>0</v>
      </c>
      <c r="AC16" s="65">
        <v>0</v>
      </c>
      <c r="AD16" s="66">
        <v>0</v>
      </c>
      <c r="AE16" s="65">
        <v>41099.300000000003</v>
      </c>
      <c r="AF16" s="66">
        <v>134</v>
      </c>
      <c r="AG16" s="65">
        <v>0</v>
      </c>
      <c r="AH16" s="66">
        <v>0</v>
      </c>
      <c r="AI16" s="65">
        <v>1642.1</v>
      </c>
      <c r="AJ16" s="66">
        <v>2</v>
      </c>
      <c r="AK16" s="65">
        <v>7678</v>
      </c>
      <c r="AL16" s="66">
        <v>9</v>
      </c>
      <c r="AM16" s="65">
        <v>0</v>
      </c>
      <c r="AN16" s="66">
        <v>0</v>
      </c>
      <c r="AO16" s="65">
        <v>0</v>
      </c>
      <c r="AP16" s="66">
        <v>0</v>
      </c>
      <c r="AQ16" s="65">
        <v>0</v>
      </c>
      <c r="AR16" s="66">
        <v>0</v>
      </c>
      <c r="AS16" s="65">
        <v>0</v>
      </c>
      <c r="AT16" s="66">
        <v>0</v>
      </c>
      <c r="AU16" s="65">
        <v>0</v>
      </c>
      <c r="AV16" s="66">
        <v>0</v>
      </c>
      <c r="AW16" s="65">
        <v>0</v>
      </c>
      <c r="AX16" s="66">
        <v>0</v>
      </c>
      <c r="AY16" s="65">
        <v>0</v>
      </c>
      <c r="AZ16" s="66">
        <v>0</v>
      </c>
      <c r="BA16" s="65">
        <v>11806.1</v>
      </c>
      <c r="BB16" s="66">
        <v>6</v>
      </c>
      <c r="BC16" s="65">
        <v>0</v>
      </c>
      <c r="BD16" s="66">
        <v>0</v>
      </c>
      <c r="BE16" s="65">
        <v>0</v>
      </c>
      <c r="BF16" s="66">
        <v>0</v>
      </c>
      <c r="BG16" s="65">
        <v>264.7</v>
      </c>
      <c r="BH16" s="75">
        <v>3</v>
      </c>
      <c r="BI16"/>
      <c r="BJ16"/>
      <c r="BK16"/>
    </row>
    <row r="17" spans="2:63" ht="20.100000000000001" customHeight="1">
      <c r="B17" s="50" t="s">
        <v>69</v>
      </c>
      <c r="C17" s="14">
        <v>94503.3</v>
      </c>
      <c r="D17" s="15">
        <v>505</v>
      </c>
      <c r="E17" s="65">
        <v>0</v>
      </c>
      <c r="F17" s="66">
        <v>0</v>
      </c>
      <c r="G17" s="65">
        <v>0</v>
      </c>
      <c r="H17" s="66">
        <v>0</v>
      </c>
      <c r="I17" s="65">
        <v>0</v>
      </c>
      <c r="J17" s="66">
        <v>0</v>
      </c>
      <c r="K17" s="65">
        <v>0</v>
      </c>
      <c r="L17" s="66">
        <v>0</v>
      </c>
      <c r="M17" s="65">
        <v>0</v>
      </c>
      <c r="N17" s="66">
        <v>0</v>
      </c>
      <c r="O17" s="65">
        <v>0</v>
      </c>
      <c r="P17" s="66">
        <v>0</v>
      </c>
      <c r="Q17" s="65">
        <v>0</v>
      </c>
      <c r="R17" s="66">
        <v>0</v>
      </c>
      <c r="S17" s="65">
        <v>49666.400000000001</v>
      </c>
      <c r="T17" s="66">
        <v>462</v>
      </c>
      <c r="U17" s="65">
        <v>0</v>
      </c>
      <c r="V17" s="66">
        <v>0</v>
      </c>
      <c r="W17" s="65">
        <v>0</v>
      </c>
      <c r="X17" s="66">
        <v>0</v>
      </c>
      <c r="Y17" s="65">
        <v>0</v>
      </c>
      <c r="Z17" s="66">
        <v>0</v>
      </c>
      <c r="AA17" s="65">
        <v>0</v>
      </c>
      <c r="AB17" s="66">
        <v>0</v>
      </c>
      <c r="AC17" s="65">
        <v>0</v>
      </c>
      <c r="AD17" s="66">
        <v>0</v>
      </c>
      <c r="AE17" s="65">
        <v>36146</v>
      </c>
      <c r="AF17" s="66">
        <v>39</v>
      </c>
      <c r="AG17" s="65">
        <v>0</v>
      </c>
      <c r="AH17" s="66">
        <v>0</v>
      </c>
      <c r="AI17" s="65">
        <v>2740.3</v>
      </c>
      <c r="AJ17" s="66">
        <v>1</v>
      </c>
      <c r="AK17" s="65">
        <v>5950.6</v>
      </c>
      <c r="AL17" s="66">
        <v>3</v>
      </c>
      <c r="AM17" s="65">
        <v>0</v>
      </c>
      <c r="AN17" s="66">
        <v>0</v>
      </c>
      <c r="AO17" s="65">
        <v>0</v>
      </c>
      <c r="AP17" s="66">
        <v>0</v>
      </c>
      <c r="AQ17" s="65">
        <v>0</v>
      </c>
      <c r="AR17" s="66">
        <v>0</v>
      </c>
      <c r="AS17" s="65">
        <v>0</v>
      </c>
      <c r="AT17" s="66">
        <v>0</v>
      </c>
      <c r="AU17" s="65">
        <v>0</v>
      </c>
      <c r="AV17" s="66">
        <v>0</v>
      </c>
      <c r="AW17" s="65">
        <v>0</v>
      </c>
      <c r="AX17" s="66">
        <v>0</v>
      </c>
      <c r="AY17" s="65">
        <v>0</v>
      </c>
      <c r="AZ17" s="66">
        <v>0</v>
      </c>
      <c r="BA17" s="65">
        <v>0</v>
      </c>
      <c r="BB17" s="66">
        <v>0</v>
      </c>
      <c r="BC17" s="65">
        <v>0</v>
      </c>
      <c r="BD17" s="66">
        <v>0</v>
      </c>
      <c r="BE17" s="65">
        <v>0</v>
      </c>
      <c r="BF17" s="66">
        <v>0</v>
      </c>
      <c r="BG17" s="65">
        <v>0</v>
      </c>
      <c r="BH17" s="75">
        <v>0</v>
      </c>
      <c r="BI17"/>
      <c r="BJ17"/>
      <c r="BK17"/>
    </row>
    <row r="18" spans="2:63" ht="20.100000000000001" customHeight="1">
      <c r="B18" s="50" t="s">
        <v>70</v>
      </c>
      <c r="C18" s="14">
        <v>34508.699999999997</v>
      </c>
      <c r="D18" s="15">
        <v>215</v>
      </c>
      <c r="E18" s="65">
        <v>0</v>
      </c>
      <c r="F18" s="66">
        <v>0</v>
      </c>
      <c r="G18" s="65">
        <v>0</v>
      </c>
      <c r="H18" s="66">
        <v>0</v>
      </c>
      <c r="I18" s="65">
        <v>0</v>
      </c>
      <c r="J18" s="66">
        <v>0</v>
      </c>
      <c r="K18" s="65">
        <v>0</v>
      </c>
      <c r="L18" s="66">
        <v>0</v>
      </c>
      <c r="M18" s="65">
        <v>0</v>
      </c>
      <c r="N18" s="66">
        <v>0</v>
      </c>
      <c r="O18" s="65">
        <v>0</v>
      </c>
      <c r="P18" s="66">
        <v>0</v>
      </c>
      <c r="Q18" s="65">
        <v>0</v>
      </c>
      <c r="R18" s="66">
        <v>0</v>
      </c>
      <c r="S18" s="65">
        <v>26102.9</v>
      </c>
      <c r="T18" s="66">
        <v>181</v>
      </c>
      <c r="U18" s="65">
        <v>0</v>
      </c>
      <c r="V18" s="66">
        <v>0</v>
      </c>
      <c r="W18" s="65">
        <v>0</v>
      </c>
      <c r="X18" s="66">
        <v>0</v>
      </c>
      <c r="Y18" s="65">
        <v>255.9</v>
      </c>
      <c r="Z18" s="66">
        <v>1</v>
      </c>
      <c r="AA18" s="65">
        <v>0</v>
      </c>
      <c r="AB18" s="66">
        <v>0</v>
      </c>
      <c r="AC18" s="65">
        <v>0</v>
      </c>
      <c r="AD18" s="66">
        <v>0</v>
      </c>
      <c r="AE18" s="65">
        <v>8149.9</v>
      </c>
      <c r="AF18" s="66">
        <v>33</v>
      </c>
      <c r="AG18" s="65">
        <v>0</v>
      </c>
      <c r="AH18" s="66">
        <v>0</v>
      </c>
      <c r="AI18" s="65">
        <v>0</v>
      </c>
      <c r="AJ18" s="66">
        <v>0</v>
      </c>
      <c r="AK18" s="65">
        <v>0</v>
      </c>
      <c r="AL18" s="66">
        <v>0</v>
      </c>
      <c r="AM18" s="65">
        <v>0</v>
      </c>
      <c r="AN18" s="66">
        <v>0</v>
      </c>
      <c r="AO18" s="65">
        <v>0</v>
      </c>
      <c r="AP18" s="66">
        <v>0</v>
      </c>
      <c r="AQ18" s="65">
        <v>0</v>
      </c>
      <c r="AR18" s="66">
        <v>0</v>
      </c>
      <c r="AS18" s="65">
        <v>0</v>
      </c>
      <c r="AT18" s="66">
        <v>0</v>
      </c>
      <c r="AU18" s="65">
        <v>0</v>
      </c>
      <c r="AV18" s="66">
        <v>0</v>
      </c>
      <c r="AW18" s="65">
        <v>0</v>
      </c>
      <c r="AX18" s="66">
        <v>0</v>
      </c>
      <c r="AY18" s="65">
        <v>0</v>
      </c>
      <c r="AZ18" s="66">
        <v>0</v>
      </c>
      <c r="BA18" s="65">
        <v>0</v>
      </c>
      <c r="BB18" s="66">
        <v>0</v>
      </c>
      <c r="BC18" s="65">
        <v>0</v>
      </c>
      <c r="BD18" s="66">
        <v>0</v>
      </c>
      <c r="BE18" s="65">
        <v>0</v>
      </c>
      <c r="BF18" s="66">
        <v>0</v>
      </c>
      <c r="BG18" s="65">
        <v>0</v>
      </c>
      <c r="BH18" s="75">
        <v>0</v>
      </c>
      <c r="BI18"/>
      <c r="BJ18"/>
      <c r="BK18"/>
    </row>
    <row r="19" spans="2:63" ht="20.100000000000001" customHeight="1">
      <c r="B19" s="50" t="s">
        <v>42</v>
      </c>
      <c r="C19" s="14">
        <v>95833.9</v>
      </c>
      <c r="D19" s="15">
        <v>367</v>
      </c>
      <c r="E19" s="65">
        <v>0</v>
      </c>
      <c r="F19" s="66">
        <v>0</v>
      </c>
      <c r="G19" s="65">
        <v>0</v>
      </c>
      <c r="H19" s="66">
        <v>0</v>
      </c>
      <c r="I19" s="65">
        <v>0</v>
      </c>
      <c r="J19" s="66">
        <v>0</v>
      </c>
      <c r="K19" s="65">
        <v>0</v>
      </c>
      <c r="L19" s="66">
        <v>0</v>
      </c>
      <c r="M19" s="65">
        <v>0</v>
      </c>
      <c r="N19" s="66">
        <v>0</v>
      </c>
      <c r="O19" s="65">
        <v>0</v>
      </c>
      <c r="P19" s="66">
        <v>0</v>
      </c>
      <c r="Q19" s="65">
        <v>0</v>
      </c>
      <c r="R19" s="66">
        <v>0</v>
      </c>
      <c r="S19" s="65">
        <v>32809.5</v>
      </c>
      <c r="T19" s="66">
        <v>190</v>
      </c>
      <c r="U19" s="65">
        <v>0</v>
      </c>
      <c r="V19" s="66">
        <v>0</v>
      </c>
      <c r="W19" s="65">
        <v>0</v>
      </c>
      <c r="X19" s="66">
        <v>0</v>
      </c>
      <c r="Y19" s="65">
        <v>204.9</v>
      </c>
      <c r="Z19" s="66">
        <v>2</v>
      </c>
      <c r="AA19" s="65">
        <v>0</v>
      </c>
      <c r="AB19" s="66">
        <v>0</v>
      </c>
      <c r="AC19" s="65">
        <v>0</v>
      </c>
      <c r="AD19" s="66">
        <v>0</v>
      </c>
      <c r="AE19" s="65">
        <v>33448</v>
      </c>
      <c r="AF19" s="66">
        <v>78</v>
      </c>
      <c r="AG19" s="65">
        <v>0</v>
      </c>
      <c r="AH19" s="66">
        <v>0</v>
      </c>
      <c r="AI19" s="65">
        <v>5030.3999999999996</v>
      </c>
      <c r="AJ19" s="66">
        <v>30</v>
      </c>
      <c r="AK19" s="65">
        <v>24341.1</v>
      </c>
      <c r="AL19" s="66">
        <v>67</v>
      </c>
      <c r="AM19" s="65">
        <v>0</v>
      </c>
      <c r="AN19" s="66">
        <v>0</v>
      </c>
      <c r="AO19" s="65">
        <v>0</v>
      </c>
      <c r="AP19" s="66">
        <v>0</v>
      </c>
      <c r="AQ19" s="65">
        <v>0</v>
      </c>
      <c r="AR19" s="66">
        <v>0</v>
      </c>
      <c r="AS19" s="65">
        <v>0</v>
      </c>
      <c r="AT19" s="66">
        <v>0</v>
      </c>
      <c r="AU19" s="65">
        <v>0</v>
      </c>
      <c r="AV19" s="66">
        <v>0</v>
      </c>
      <c r="AW19" s="65">
        <v>0</v>
      </c>
      <c r="AX19" s="66">
        <v>0</v>
      </c>
      <c r="AY19" s="65">
        <v>0</v>
      </c>
      <c r="AZ19" s="66">
        <v>0</v>
      </c>
      <c r="BA19" s="65">
        <v>0</v>
      </c>
      <c r="BB19" s="66">
        <v>0</v>
      </c>
      <c r="BC19" s="65">
        <v>0</v>
      </c>
      <c r="BD19" s="66">
        <v>0</v>
      </c>
      <c r="BE19" s="65">
        <v>0</v>
      </c>
      <c r="BF19" s="66">
        <v>0</v>
      </c>
      <c r="BG19" s="65">
        <v>0</v>
      </c>
      <c r="BH19" s="75">
        <v>0</v>
      </c>
      <c r="BI19"/>
      <c r="BJ19"/>
      <c r="BK19"/>
    </row>
    <row r="20" spans="2:63" ht="20.100000000000001" customHeight="1">
      <c r="B20" s="50" t="s">
        <v>43</v>
      </c>
      <c r="C20" s="14">
        <v>93762.6</v>
      </c>
      <c r="D20" s="15">
        <v>281</v>
      </c>
      <c r="E20" s="65">
        <v>0</v>
      </c>
      <c r="F20" s="66">
        <v>0</v>
      </c>
      <c r="G20" s="65">
        <v>0</v>
      </c>
      <c r="H20" s="66">
        <v>0</v>
      </c>
      <c r="I20" s="65">
        <v>0</v>
      </c>
      <c r="J20" s="66">
        <v>0</v>
      </c>
      <c r="K20" s="65">
        <v>0</v>
      </c>
      <c r="L20" s="66">
        <v>0</v>
      </c>
      <c r="M20" s="65">
        <v>0</v>
      </c>
      <c r="N20" s="66">
        <v>0</v>
      </c>
      <c r="O20" s="65">
        <v>0</v>
      </c>
      <c r="P20" s="66">
        <v>0</v>
      </c>
      <c r="Q20" s="65">
        <v>0</v>
      </c>
      <c r="R20" s="66">
        <v>0</v>
      </c>
      <c r="S20" s="65">
        <v>39616.300000000003</v>
      </c>
      <c r="T20" s="66">
        <v>204</v>
      </c>
      <c r="U20" s="65">
        <v>0</v>
      </c>
      <c r="V20" s="66">
        <v>0</v>
      </c>
      <c r="W20" s="65">
        <v>0</v>
      </c>
      <c r="X20" s="66">
        <v>0</v>
      </c>
      <c r="Y20" s="65">
        <v>0</v>
      </c>
      <c r="Z20" s="66">
        <v>0</v>
      </c>
      <c r="AA20" s="65">
        <v>0</v>
      </c>
      <c r="AB20" s="66">
        <v>0</v>
      </c>
      <c r="AC20" s="65">
        <v>0</v>
      </c>
      <c r="AD20" s="66">
        <v>0</v>
      </c>
      <c r="AE20" s="65">
        <v>40815.300000000003</v>
      </c>
      <c r="AF20" s="66">
        <v>53</v>
      </c>
      <c r="AG20" s="65">
        <v>0</v>
      </c>
      <c r="AH20" s="66">
        <v>0</v>
      </c>
      <c r="AI20" s="65">
        <v>509.4</v>
      </c>
      <c r="AJ20" s="66">
        <v>8</v>
      </c>
      <c r="AK20" s="65">
        <v>9443.1</v>
      </c>
      <c r="AL20" s="66">
        <v>14</v>
      </c>
      <c r="AM20" s="65">
        <v>0</v>
      </c>
      <c r="AN20" s="66">
        <v>0</v>
      </c>
      <c r="AO20" s="65">
        <v>0</v>
      </c>
      <c r="AP20" s="66">
        <v>0</v>
      </c>
      <c r="AQ20" s="65">
        <v>0</v>
      </c>
      <c r="AR20" s="66">
        <v>0</v>
      </c>
      <c r="AS20" s="65">
        <v>0</v>
      </c>
      <c r="AT20" s="66">
        <v>0</v>
      </c>
      <c r="AU20" s="65">
        <v>0</v>
      </c>
      <c r="AV20" s="66">
        <v>0</v>
      </c>
      <c r="AW20" s="65">
        <v>0</v>
      </c>
      <c r="AX20" s="66">
        <v>0</v>
      </c>
      <c r="AY20" s="65">
        <v>0</v>
      </c>
      <c r="AZ20" s="66">
        <v>0</v>
      </c>
      <c r="BA20" s="65">
        <v>3378.5</v>
      </c>
      <c r="BB20" s="66">
        <v>2</v>
      </c>
      <c r="BC20" s="65">
        <v>0</v>
      </c>
      <c r="BD20" s="66">
        <v>0</v>
      </c>
      <c r="BE20" s="65">
        <v>0</v>
      </c>
      <c r="BF20" s="66">
        <v>0</v>
      </c>
      <c r="BG20" s="65">
        <v>0</v>
      </c>
      <c r="BH20" s="75">
        <v>0</v>
      </c>
      <c r="BI20"/>
      <c r="BJ20"/>
      <c r="BK20"/>
    </row>
    <row r="21" spans="2:63" ht="20.100000000000001" customHeight="1">
      <c r="B21" s="50" t="s">
        <v>44</v>
      </c>
      <c r="C21" s="14">
        <v>104372.1</v>
      </c>
      <c r="D21" s="15">
        <v>464</v>
      </c>
      <c r="E21" s="65">
        <v>9.9</v>
      </c>
      <c r="F21" s="66">
        <v>1</v>
      </c>
      <c r="G21" s="65">
        <v>0</v>
      </c>
      <c r="H21" s="66">
        <v>0</v>
      </c>
      <c r="I21" s="65">
        <v>0</v>
      </c>
      <c r="J21" s="66">
        <v>0</v>
      </c>
      <c r="K21" s="65">
        <v>0</v>
      </c>
      <c r="L21" s="66">
        <v>0</v>
      </c>
      <c r="M21" s="65">
        <v>0</v>
      </c>
      <c r="N21" s="66">
        <v>0</v>
      </c>
      <c r="O21" s="65">
        <v>0</v>
      </c>
      <c r="P21" s="66">
        <v>0</v>
      </c>
      <c r="Q21" s="65">
        <v>0</v>
      </c>
      <c r="R21" s="66">
        <v>0</v>
      </c>
      <c r="S21" s="65">
        <v>51783.8</v>
      </c>
      <c r="T21" s="66">
        <v>366</v>
      </c>
      <c r="U21" s="65">
        <v>0</v>
      </c>
      <c r="V21" s="66">
        <v>0</v>
      </c>
      <c r="W21" s="65">
        <v>43</v>
      </c>
      <c r="X21" s="66">
        <v>1</v>
      </c>
      <c r="Y21" s="65">
        <v>0</v>
      </c>
      <c r="Z21" s="66">
        <v>0</v>
      </c>
      <c r="AA21" s="65">
        <v>1005</v>
      </c>
      <c r="AB21" s="66">
        <v>1</v>
      </c>
      <c r="AC21" s="65">
        <v>0</v>
      </c>
      <c r="AD21" s="66">
        <v>0</v>
      </c>
      <c r="AE21" s="65">
        <v>41285.599999999999</v>
      </c>
      <c r="AF21" s="66">
        <v>77</v>
      </c>
      <c r="AG21" s="65">
        <v>0</v>
      </c>
      <c r="AH21" s="66">
        <v>0</v>
      </c>
      <c r="AI21" s="65">
        <v>3179.8</v>
      </c>
      <c r="AJ21" s="66">
        <v>6</v>
      </c>
      <c r="AK21" s="65">
        <v>6473.5</v>
      </c>
      <c r="AL21" s="66">
        <v>9</v>
      </c>
      <c r="AM21" s="65">
        <v>360</v>
      </c>
      <c r="AN21" s="66">
        <v>1</v>
      </c>
      <c r="AO21" s="65">
        <v>0</v>
      </c>
      <c r="AP21" s="66">
        <v>0</v>
      </c>
      <c r="AQ21" s="65">
        <v>0</v>
      </c>
      <c r="AR21" s="66">
        <v>0</v>
      </c>
      <c r="AS21" s="65">
        <v>0</v>
      </c>
      <c r="AT21" s="66">
        <v>0</v>
      </c>
      <c r="AU21" s="65">
        <v>0</v>
      </c>
      <c r="AV21" s="66">
        <v>0</v>
      </c>
      <c r="AW21" s="65">
        <v>0</v>
      </c>
      <c r="AX21" s="66">
        <v>0</v>
      </c>
      <c r="AY21" s="65">
        <v>0</v>
      </c>
      <c r="AZ21" s="66">
        <v>0</v>
      </c>
      <c r="BA21" s="65">
        <v>231.5</v>
      </c>
      <c r="BB21" s="66">
        <v>2</v>
      </c>
      <c r="BC21" s="65">
        <v>0</v>
      </c>
      <c r="BD21" s="66">
        <v>0</v>
      </c>
      <c r="BE21" s="65">
        <v>0</v>
      </c>
      <c r="BF21" s="66">
        <v>0</v>
      </c>
      <c r="BG21" s="65">
        <v>0</v>
      </c>
      <c r="BH21" s="75">
        <v>0</v>
      </c>
      <c r="BI21"/>
      <c r="BJ21"/>
      <c r="BK21"/>
    </row>
    <row r="22" spans="2:63" ht="20.100000000000001" customHeight="1">
      <c r="B22" s="50" t="s">
        <v>71</v>
      </c>
      <c r="C22" s="14">
        <v>257607.9</v>
      </c>
      <c r="D22" s="15">
        <v>1138</v>
      </c>
      <c r="E22" s="65">
        <v>72.7</v>
      </c>
      <c r="F22" s="66">
        <v>1</v>
      </c>
      <c r="G22" s="65">
        <v>0</v>
      </c>
      <c r="H22" s="66">
        <v>0</v>
      </c>
      <c r="I22" s="65">
        <v>0</v>
      </c>
      <c r="J22" s="66">
        <v>0</v>
      </c>
      <c r="K22" s="65">
        <v>0</v>
      </c>
      <c r="L22" s="66">
        <v>0</v>
      </c>
      <c r="M22" s="65">
        <v>0</v>
      </c>
      <c r="N22" s="66">
        <v>0</v>
      </c>
      <c r="O22" s="65">
        <v>0</v>
      </c>
      <c r="P22" s="66">
        <v>0</v>
      </c>
      <c r="Q22" s="65">
        <v>0</v>
      </c>
      <c r="R22" s="66">
        <v>0</v>
      </c>
      <c r="S22" s="65">
        <v>191621.5</v>
      </c>
      <c r="T22" s="66">
        <v>866</v>
      </c>
      <c r="U22" s="65">
        <v>0</v>
      </c>
      <c r="V22" s="66">
        <v>0</v>
      </c>
      <c r="W22" s="65">
        <v>0</v>
      </c>
      <c r="X22" s="66">
        <v>0</v>
      </c>
      <c r="Y22" s="65">
        <v>1356.4</v>
      </c>
      <c r="Z22" s="66">
        <v>5</v>
      </c>
      <c r="AA22" s="65">
        <v>0</v>
      </c>
      <c r="AB22" s="66">
        <v>0</v>
      </c>
      <c r="AC22" s="65">
        <v>46.7</v>
      </c>
      <c r="AD22" s="66">
        <v>2</v>
      </c>
      <c r="AE22" s="65">
        <v>55563.7</v>
      </c>
      <c r="AF22" s="66">
        <v>241</v>
      </c>
      <c r="AG22" s="65">
        <v>0</v>
      </c>
      <c r="AH22" s="66">
        <v>0</v>
      </c>
      <c r="AI22" s="65">
        <v>0</v>
      </c>
      <c r="AJ22" s="66">
        <v>0</v>
      </c>
      <c r="AK22" s="65">
        <v>0</v>
      </c>
      <c r="AL22" s="66">
        <v>0</v>
      </c>
      <c r="AM22" s="65">
        <v>1643</v>
      </c>
      <c r="AN22" s="66">
        <v>1</v>
      </c>
      <c r="AO22" s="65">
        <v>0</v>
      </c>
      <c r="AP22" s="66">
        <v>0</v>
      </c>
      <c r="AQ22" s="65">
        <v>0</v>
      </c>
      <c r="AR22" s="66">
        <v>0</v>
      </c>
      <c r="AS22" s="65">
        <v>0</v>
      </c>
      <c r="AT22" s="66">
        <v>0</v>
      </c>
      <c r="AU22" s="65">
        <v>0</v>
      </c>
      <c r="AV22" s="66">
        <v>0</v>
      </c>
      <c r="AW22" s="65">
        <v>0</v>
      </c>
      <c r="AX22" s="66">
        <v>0</v>
      </c>
      <c r="AY22" s="65">
        <v>0</v>
      </c>
      <c r="AZ22" s="66">
        <v>0</v>
      </c>
      <c r="BA22" s="65">
        <v>5965.3</v>
      </c>
      <c r="BB22" s="66">
        <v>14</v>
      </c>
      <c r="BC22" s="65">
        <v>0</v>
      </c>
      <c r="BD22" s="66">
        <v>0</v>
      </c>
      <c r="BE22" s="65">
        <v>0</v>
      </c>
      <c r="BF22" s="66">
        <v>0</v>
      </c>
      <c r="BG22" s="65">
        <v>1338.6</v>
      </c>
      <c r="BH22" s="75">
        <v>8</v>
      </c>
      <c r="BI22"/>
      <c r="BJ22"/>
      <c r="BK22"/>
    </row>
    <row r="23" spans="2:63" ht="20.100000000000001" customHeight="1">
      <c r="B23" s="50" t="s">
        <v>72</v>
      </c>
      <c r="C23" s="14">
        <v>1163599</v>
      </c>
      <c r="D23" s="15">
        <v>2340</v>
      </c>
      <c r="E23" s="65">
        <v>58161.2</v>
      </c>
      <c r="F23" s="66">
        <v>175</v>
      </c>
      <c r="G23" s="65">
        <v>36027</v>
      </c>
      <c r="H23" s="66">
        <v>63</v>
      </c>
      <c r="I23" s="65">
        <v>0</v>
      </c>
      <c r="J23" s="66">
        <v>0</v>
      </c>
      <c r="K23" s="65">
        <v>0</v>
      </c>
      <c r="L23" s="66">
        <v>0</v>
      </c>
      <c r="M23" s="65">
        <v>647924.30000000005</v>
      </c>
      <c r="N23" s="66">
        <v>209</v>
      </c>
      <c r="O23" s="65">
        <v>0</v>
      </c>
      <c r="P23" s="66">
        <v>0</v>
      </c>
      <c r="Q23" s="65">
        <v>0</v>
      </c>
      <c r="R23" s="66">
        <v>0</v>
      </c>
      <c r="S23" s="65">
        <v>217721.8</v>
      </c>
      <c r="T23" s="68">
        <v>1462</v>
      </c>
      <c r="U23" s="65">
        <v>0</v>
      </c>
      <c r="V23" s="66">
        <v>0</v>
      </c>
      <c r="W23" s="65">
        <v>19831</v>
      </c>
      <c r="X23" s="66">
        <v>8</v>
      </c>
      <c r="Y23" s="65">
        <v>1354.5</v>
      </c>
      <c r="Z23" s="66">
        <v>2</v>
      </c>
      <c r="AA23" s="65">
        <v>0</v>
      </c>
      <c r="AB23" s="66">
        <v>0</v>
      </c>
      <c r="AC23" s="65">
        <v>0</v>
      </c>
      <c r="AD23" s="66">
        <v>0</v>
      </c>
      <c r="AE23" s="65">
        <v>99767.2</v>
      </c>
      <c r="AF23" s="66">
        <v>305</v>
      </c>
      <c r="AG23" s="65">
        <v>7084.5</v>
      </c>
      <c r="AH23" s="66">
        <v>15</v>
      </c>
      <c r="AI23" s="65">
        <v>3211</v>
      </c>
      <c r="AJ23" s="66">
        <v>3</v>
      </c>
      <c r="AK23" s="65">
        <v>39191</v>
      </c>
      <c r="AL23" s="66">
        <v>48</v>
      </c>
      <c r="AM23" s="65">
        <v>13041.6</v>
      </c>
      <c r="AN23" s="66">
        <v>23</v>
      </c>
      <c r="AO23" s="65">
        <v>0</v>
      </c>
      <c r="AP23" s="66">
        <v>0</v>
      </c>
      <c r="AQ23" s="65">
        <v>0</v>
      </c>
      <c r="AR23" s="66">
        <v>0</v>
      </c>
      <c r="AS23" s="65">
        <v>0</v>
      </c>
      <c r="AT23" s="66">
        <v>0</v>
      </c>
      <c r="AU23" s="65">
        <v>0</v>
      </c>
      <c r="AV23" s="66">
        <v>0</v>
      </c>
      <c r="AW23" s="65">
        <v>0</v>
      </c>
      <c r="AX23" s="66">
        <v>0</v>
      </c>
      <c r="AY23" s="65">
        <v>0</v>
      </c>
      <c r="AZ23" s="66">
        <v>0</v>
      </c>
      <c r="BA23" s="65">
        <v>12423</v>
      </c>
      <c r="BB23" s="66">
        <v>15</v>
      </c>
      <c r="BC23" s="65">
        <v>0</v>
      </c>
      <c r="BD23" s="66">
        <v>0</v>
      </c>
      <c r="BE23" s="65">
        <v>6975</v>
      </c>
      <c r="BF23" s="66">
        <v>9</v>
      </c>
      <c r="BG23" s="65">
        <v>885.9</v>
      </c>
      <c r="BH23" s="75">
        <v>3</v>
      </c>
      <c r="BI23"/>
      <c r="BJ23"/>
      <c r="BK23"/>
    </row>
    <row r="24" spans="2:63" ht="20.100000000000001" customHeight="1">
      <c r="B24" s="50" t="s">
        <v>73</v>
      </c>
      <c r="C24" s="14">
        <v>546599.80000000005</v>
      </c>
      <c r="D24" s="15">
        <v>2369</v>
      </c>
      <c r="E24" s="65">
        <v>2854</v>
      </c>
      <c r="F24" s="66">
        <v>15</v>
      </c>
      <c r="G24" s="65">
        <v>26</v>
      </c>
      <c r="H24" s="66">
        <v>1</v>
      </c>
      <c r="I24" s="65">
        <v>0</v>
      </c>
      <c r="J24" s="66">
        <v>0</v>
      </c>
      <c r="K24" s="65">
        <v>0</v>
      </c>
      <c r="L24" s="66">
        <v>0</v>
      </c>
      <c r="M24" s="65">
        <v>0</v>
      </c>
      <c r="N24" s="66">
        <v>0</v>
      </c>
      <c r="O24" s="65">
        <v>0</v>
      </c>
      <c r="P24" s="66">
        <v>0</v>
      </c>
      <c r="Q24" s="65">
        <v>0</v>
      </c>
      <c r="R24" s="66">
        <v>0</v>
      </c>
      <c r="S24" s="65">
        <v>347286.3</v>
      </c>
      <c r="T24" s="68">
        <v>1848</v>
      </c>
      <c r="U24" s="65">
        <v>0</v>
      </c>
      <c r="V24" s="66">
        <v>0</v>
      </c>
      <c r="W24" s="65">
        <v>26495</v>
      </c>
      <c r="X24" s="66">
        <v>1</v>
      </c>
      <c r="Y24" s="65">
        <v>2076</v>
      </c>
      <c r="Z24" s="66">
        <v>6</v>
      </c>
      <c r="AA24" s="65">
        <v>1879</v>
      </c>
      <c r="AB24" s="66">
        <v>4</v>
      </c>
      <c r="AC24" s="65">
        <v>0</v>
      </c>
      <c r="AD24" s="66">
        <v>0</v>
      </c>
      <c r="AE24" s="65">
        <v>103599</v>
      </c>
      <c r="AF24" s="66">
        <v>440</v>
      </c>
      <c r="AG24" s="65">
        <v>0</v>
      </c>
      <c r="AH24" s="66">
        <v>0</v>
      </c>
      <c r="AI24" s="65">
        <v>5597</v>
      </c>
      <c r="AJ24" s="66">
        <v>5</v>
      </c>
      <c r="AK24" s="65">
        <v>37015</v>
      </c>
      <c r="AL24" s="66">
        <v>18</v>
      </c>
      <c r="AM24" s="65">
        <v>4131</v>
      </c>
      <c r="AN24" s="66">
        <v>24</v>
      </c>
      <c r="AO24" s="65">
        <v>0</v>
      </c>
      <c r="AP24" s="66">
        <v>0</v>
      </c>
      <c r="AQ24" s="65">
        <v>0</v>
      </c>
      <c r="AR24" s="66">
        <v>0</v>
      </c>
      <c r="AS24" s="65">
        <v>0</v>
      </c>
      <c r="AT24" s="66">
        <v>0</v>
      </c>
      <c r="AU24" s="65">
        <v>12126.5</v>
      </c>
      <c r="AV24" s="66">
        <v>3</v>
      </c>
      <c r="AW24" s="65">
        <v>0</v>
      </c>
      <c r="AX24" s="66">
        <v>0</v>
      </c>
      <c r="AY24" s="65">
        <v>0</v>
      </c>
      <c r="AZ24" s="66">
        <v>0</v>
      </c>
      <c r="BA24" s="65">
        <v>3515</v>
      </c>
      <c r="BB24" s="66">
        <v>4</v>
      </c>
      <c r="BC24" s="65">
        <v>0</v>
      </c>
      <c r="BD24" s="66">
        <v>0</v>
      </c>
      <c r="BE24" s="65">
        <v>0</v>
      </c>
      <c r="BF24" s="66">
        <v>0</v>
      </c>
      <c r="BG24" s="65">
        <v>0</v>
      </c>
      <c r="BH24" s="75">
        <v>0</v>
      </c>
      <c r="BI24"/>
      <c r="BJ24"/>
      <c r="BK24"/>
    </row>
    <row r="25" spans="2:63" ht="20.100000000000001" customHeight="1">
      <c r="B25" s="50" t="s">
        <v>74</v>
      </c>
      <c r="C25" s="14">
        <v>997572.4</v>
      </c>
      <c r="D25" s="15">
        <v>4513</v>
      </c>
      <c r="E25" s="65">
        <v>58262</v>
      </c>
      <c r="F25" s="66">
        <v>252</v>
      </c>
      <c r="G25" s="65">
        <v>2222</v>
      </c>
      <c r="H25" s="66">
        <v>9</v>
      </c>
      <c r="I25" s="65">
        <v>0</v>
      </c>
      <c r="J25" s="66">
        <v>0</v>
      </c>
      <c r="K25" s="65">
        <v>0</v>
      </c>
      <c r="L25" s="66">
        <v>0</v>
      </c>
      <c r="M25" s="65">
        <v>148716</v>
      </c>
      <c r="N25" s="66">
        <v>110</v>
      </c>
      <c r="O25" s="65">
        <v>0</v>
      </c>
      <c r="P25" s="66">
        <v>0</v>
      </c>
      <c r="Q25" s="65">
        <v>0</v>
      </c>
      <c r="R25" s="66">
        <v>0</v>
      </c>
      <c r="S25" s="65">
        <v>516827.6</v>
      </c>
      <c r="T25" s="68">
        <v>3332</v>
      </c>
      <c r="U25" s="65">
        <v>0</v>
      </c>
      <c r="V25" s="66">
        <v>0</v>
      </c>
      <c r="W25" s="65">
        <v>85367</v>
      </c>
      <c r="X25" s="66">
        <v>28</v>
      </c>
      <c r="Y25" s="65">
        <v>1345</v>
      </c>
      <c r="Z25" s="66">
        <v>3</v>
      </c>
      <c r="AA25" s="65">
        <v>450.8</v>
      </c>
      <c r="AB25" s="66">
        <v>2</v>
      </c>
      <c r="AC25" s="65">
        <v>0</v>
      </c>
      <c r="AD25" s="66">
        <v>0</v>
      </c>
      <c r="AE25" s="65">
        <v>150368</v>
      </c>
      <c r="AF25" s="66">
        <v>686</v>
      </c>
      <c r="AG25" s="65">
        <v>241</v>
      </c>
      <c r="AH25" s="66">
        <v>2</v>
      </c>
      <c r="AI25" s="65">
        <v>0</v>
      </c>
      <c r="AJ25" s="66">
        <v>0</v>
      </c>
      <c r="AK25" s="65">
        <v>149</v>
      </c>
      <c r="AL25" s="66">
        <v>4</v>
      </c>
      <c r="AM25" s="65">
        <v>9766</v>
      </c>
      <c r="AN25" s="66">
        <v>36</v>
      </c>
      <c r="AO25" s="65">
        <v>0</v>
      </c>
      <c r="AP25" s="66">
        <v>0</v>
      </c>
      <c r="AQ25" s="65">
        <v>0</v>
      </c>
      <c r="AR25" s="66">
        <v>0</v>
      </c>
      <c r="AS25" s="65">
        <v>66</v>
      </c>
      <c r="AT25" s="66">
        <v>1</v>
      </c>
      <c r="AU25" s="65">
        <v>0</v>
      </c>
      <c r="AV25" s="66">
        <v>0</v>
      </c>
      <c r="AW25" s="65">
        <v>0</v>
      </c>
      <c r="AX25" s="66">
        <v>0</v>
      </c>
      <c r="AY25" s="65">
        <v>0</v>
      </c>
      <c r="AZ25" s="66">
        <v>0</v>
      </c>
      <c r="BA25" s="65">
        <v>20168</v>
      </c>
      <c r="BB25" s="66">
        <v>13</v>
      </c>
      <c r="BC25" s="65">
        <v>0</v>
      </c>
      <c r="BD25" s="66">
        <v>0</v>
      </c>
      <c r="BE25" s="65">
        <v>0</v>
      </c>
      <c r="BF25" s="66">
        <v>0</v>
      </c>
      <c r="BG25" s="65">
        <v>3624</v>
      </c>
      <c r="BH25" s="75">
        <v>35</v>
      </c>
      <c r="BI25"/>
      <c r="BJ25"/>
      <c r="BK25"/>
    </row>
    <row r="26" spans="2:63" ht="20.100000000000001" customHeight="1">
      <c r="B26" s="50" t="s">
        <v>75</v>
      </c>
      <c r="C26" s="14">
        <v>655266</v>
      </c>
      <c r="D26" s="15">
        <v>2586</v>
      </c>
      <c r="E26" s="65">
        <v>27632</v>
      </c>
      <c r="F26" s="66">
        <v>145</v>
      </c>
      <c r="G26" s="65">
        <v>2575</v>
      </c>
      <c r="H26" s="66">
        <v>4</v>
      </c>
      <c r="I26" s="65">
        <v>0</v>
      </c>
      <c r="J26" s="66">
        <v>0</v>
      </c>
      <c r="K26" s="65">
        <v>0</v>
      </c>
      <c r="L26" s="66">
        <v>0</v>
      </c>
      <c r="M26" s="65">
        <v>186878</v>
      </c>
      <c r="N26" s="66">
        <v>20</v>
      </c>
      <c r="O26" s="65">
        <v>0</v>
      </c>
      <c r="P26" s="66">
        <v>0</v>
      </c>
      <c r="Q26" s="65">
        <v>0</v>
      </c>
      <c r="R26" s="66">
        <v>0</v>
      </c>
      <c r="S26" s="65">
        <v>249736</v>
      </c>
      <c r="T26" s="68">
        <v>1889</v>
      </c>
      <c r="U26" s="65">
        <v>0</v>
      </c>
      <c r="V26" s="66">
        <v>0</v>
      </c>
      <c r="W26" s="65">
        <v>115921</v>
      </c>
      <c r="X26" s="66">
        <v>64</v>
      </c>
      <c r="Y26" s="65">
        <v>0</v>
      </c>
      <c r="Z26" s="66">
        <v>0</v>
      </c>
      <c r="AA26" s="65">
        <v>618</v>
      </c>
      <c r="AB26" s="66">
        <v>2</v>
      </c>
      <c r="AC26" s="65">
        <v>0</v>
      </c>
      <c r="AD26" s="66">
        <v>0</v>
      </c>
      <c r="AE26" s="65">
        <v>58593</v>
      </c>
      <c r="AF26" s="66">
        <v>406</v>
      </c>
      <c r="AG26" s="65">
        <v>0</v>
      </c>
      <c r="AH26" s="66">
        <v>0</v>
      </c>
      <c r="AI26" s="65">
        <v>0</v>
      </c>
      <c r="AJ26" s="66">
        <v>0</v>
      </c>
      <c r="AK26" s="65">
        <v>320</v>
      </c>
      <c r="AL26" s="66">
        <v>6</v>
      </c>
      <c r="AM26" s="65">
        <v>7540</v>
      </c>
      <c r="AN26" s="66">
        <v>33</v>
      </c>
      <c r="AO26" s="65">
        <v>0</v>
      </c>
      <c r="AP26" s="66">
        <v>0</v>
      </c>
      <c r="AQ26" s="65">
        <v>0</v>
      </c>
      <c r="AR26" s="66">
        <v>0</v>
      </c>
      <c r="AS26" s="65">
        <v>199</v>
      </c>
      <c r="AT26" s="66">
        <v>1</v>
      </c>
      <c r="AU26" s="65">
        <v>0</v>
      </c>
      <c r="AV26" s="66">
        <v>0</v>
      </c>
      <c r="AW26" s="65">
        <v>0</v>
      </c>
      <c r="AX26" s="66">
        <v>0</v>
      </c>
      <c r="AY26" s="65">
        <v>0</v>
      </c>
      <c r="AZ26" s="66">
        <v>0</v>
      </c>
      <c r="BA26" s="65">
        <v>5254</v>
      </c>
      <c r="BB26" s="66">
        <v>16</v>
      </c>
      <c r="BC26" s="65">
        <v>0</v>
      </c>
      <c r="BD26" s="66">
        <v>0</v>
      </c>
      <c r="BE26" s="65">
        <v>0</v>
      </c>
      <c r="BF26" s="66">
        <v>0</v>
      </c>
      <c r="BG26" s="65">
        <v>0</v>
      </c>
      <c r="BH26" s="75">
        <v>0</v>
      </c>
      <c r="BI26"/>
      <c r="BJ26"/>
      <c r="BK26"/>
    </row>
    <row r="27" spans="2:63" ht="20.100000000000001" customHeight="1">
      <c r="B27" s="50" t="s">
        <v>76</v>
      </c>
      <c r="C27" s="14">
        <v>537472.30000000005</v>
      </c>
      <c r="D27" s="15">
        <v>1830</v>
      </c>
      <c r="E27" s="65">
        <v>6848.8</v>
      </c>
      <c r="F27" s="66">
        <v>23</v>
      </c>
      <c r="G27" s="65">
        <v>0</v>
      </c>
      <c r="H27" s="66">
        <v>0</v>
      </c>
      <c r="I27" s="65">
        <v>0</v>
      </c>
      <c r="J27" s="66">
        <v>0</v>
      </c>
      <c r="K27" s="65">
        <v>0</v>
      </c>
      <c r="L27" s="66">
        <v>0</v>
      </c>
      <c r="M27" s="65">
        <v>254691.3</v>
      </c>
      <c r="N27" s="66">
        <v>57</v>
      </c>
      <c r="O27" s="65">
        <v>0</v>
      </c>
      <c r="P27" s="66">
        <v>0</v>
      </c>
      <c r="Q27" s="65">
        <v>0</v>
      </c>
      <c r="R27" s="66">
        <v>0</v>
      </c>
      <c r="S27" s="65">
        <v>148862.9</v>
      </c>
      <c r="T27" s="68">
        <v>1232</v>
      </c>
      <c r="U27" s="65">
        <v>0</v>
      </c>
      <c r="V27" s="66">
        <v>0</v>
      </c>
      <c r="W27" s="65">
        <v>22568.3</v>
      </c>
      <c r="X27" s="66">
        <v>10</v>
      </c>
      <c r="Y27" s="65">
        <v>0</v>
      </c>
      <c r="Z27" s="66">
        <v>0</v>
      </c>
      <c r="AA27" s="65">
        <v>0</v>
      </c>
      <c r="AB27" s="66">
        <v>0</v>
      </c>
      <c r="AC27" s="65">
        <v>0</v>
      </c>
      <c r="AD27" s="66">
        <v>0</v>
      </c>
      <c r="AE27" s="65">
        <v>38098.1</v>
      </c>
      <c r="AF27" s="66">
        <v>299</v>
      </c>
      <c r="AG27" s="65">
        <v>0</v>
      </c>
      <c r="AH27" s="66">
        <v>0</v>
      </c>
      <c r="AI27" s="65">
        <v>5608</v>
      </c>
      <c r="AJ27" s="66">
        <v>64</v>
      </c>
      <c r="AK27" s="65">
        <v>39341</v>
      </c>
      <c r="AL27" s="66">
        <v>102</v>
      </c>
      <c r="AM27" s="65">
        <v>2145</v>
      </c>
      <c r="AN27" s="66">
        <v>12</v>
      </c>
      <c r="AO27" s="65">
        <v>0</v>
      </c>
      <c r="AP27" s="66">
        <v>0</v>
      </c>
      <c r="AQ27" s="65">
        <v>0</v>
      </c>
      <c r="AR27" s="66">
        <v>0</v>
      </c>
      <c r="AS27" s="65">
        <v>891.7</v>
      </c>
      <c r="AT27" s="66">
        <v>17</v>
      </c>
      <c r="AU27" s="65">
        <v>0</v>
      </c>
      <c r="AV27" s="66">
        <v>0</v>
      </c>
      <c r="AW27" s="65">
        <v>0</v>
      </c>
      <c r="AX27" s="66">
        <v>0</v>
      </c>
      <c r="AY27" s="65">
        <v>0</v>
      </c>
      <c r="AZ27" s="66">
        <v>0</v>
      </c>
      <c r="BA27" s="65">
        <v>7652.7</v>
      </c>
      <c r="BB27" s="66">
        <v>3</v>
      </c>
      <c r="BC27" s="65">
        <v>0</v>
      </c>
      <c r="BD27" s="66">
        <v>0</v>
      </c>
      <c r="BE27" s="65">
        <v>942</v>
      </c>
      <c r="BF27" s="66">
        <v>4</v>
      </c>
      <c r="BG27" s="65">
        <v>9822.5</v>
      </c>
      <c r="BH27" s="75">
        <v>7</v>
      </c>
      <c r="BI27"/>
      <c r="BJ27"/>
      <c r="BK27"/>
    </row>
    <row r="28" spans="2:63" ht="20.100000000000001" customHeight="1">
      <c r="B28" s="50" t="s">
        <v>77</v>
      </c>
      <c r="C28" s="14">
        <v>233143.2</v>
      </c>
      <c r="D28" s="15">
        <v>1553</v>
      </c>
      <c r="E28" s="65">
        <v>5137.7</v>
      </c>
      <c r="F28" s="66">
        <v>29</v>
      </c>
      <c r="G28" s="65">
        <v>496</v>
      </c>
      <c r="H28" s="66">
        <v>4</v>
      </c>
      <c r="I28" s="65">
        <v>0</v>
      </c>
      <c r="J28" s="66">
        <v>0</v>
      </c>
      <c r="K28" s="65">
        <v>0</v>
      </c>
      <c r="L28" s="66">
        <v>0</v>
      </c>
      <c r="M28" s="65">
        <v>27313</v>
      </c>
      <c r="N28" s="66">
        <v>33</v>
      </c>
      <c r="O28" s="65">
        <v>0</v>
      </c>
      <c r="P28" s="66">
        <v>0</v>
      </c>
      <c r="Q28" s="65">
        <v>0</v>
      </c>
      <c r="R28" s="66">
        <v>0</v>
      </c>
      <c r="S28" s="65">
        <v>119946.8</v>
      </c>
      <c r="T28" s="66">
        <v>923</v>
      </c>
      <c r="U28" s="65">
        <v>0</v>
      </c>
      <c r="V28" s="66">
        <v>0</v>
      </c>
      <c r="W28" s="65">
        <v>5861</v>
      </c>
      <c r="X28" s="66">
        <v>1</v>
      </c>
      <c r="Y28" s="65">
        <v>1636.4</v>
      </c>
      <c r="Z28" s="66">
        <v>14</v>
      </c>
      <c r="AA28" s="65">
        <v>1322</v>
      </c>
      <c r="AB28" s="66">
        <v>1</v>
      </c>
      <c r="AC28" s="65">
        <v>0</v>
      </c>
      <c r="AD28" s="66">
        <v>0</v>
      </c>
      <c r="AE28" s="65">
        <v>44872.4</v>
      </c>
      <c r="AF28" s="66">
        <v>420</v>
      </c>
      <c r="AG28" s="65">
        <v>0</v>
      </c>
      <c r="AH28" s="66">
        <v>0</v>
      </c>
      <c r="AI28" s="65">
        <v>2758.2</v>
      </c>
      <c r="AJ28" s="66">
        <v>42</v>
      </c>
      <c r="AK28" s="65">
        <v>14651.5</v>
      </c>
      <c r="AL28" s="66">
        <v>60</v>
      </c>
      <c r="AM28" s="65">
        <v>83</v>
      </c>
      <c r="AN28" s="66">
        <v>3</v>
      </c>
      <c r="AO28" s="65">
        <v>0</v>
      </c>
      <c r="AP28" s="66">
        <v>0</v>
      </c>
      <c r="AQ28" s="65">
        <v>0</v>
      </c>
      <c r="AR28" s="66">
        <v>0</v>
      </c>
      <c r="AS28" s="65">
        <v>0</v>
      </c>
      <c r="AT28" s="66">
        <v>0</v>
      </c>
      <c r="AU28" s="65">
        <v>350</v>
      </c>
      <c r="AV28" s="66">
        <v>4</v>
      </c>
      <c r="AW28" s="65">
        <v>0</v>
      </c>
      <c r="AX28" s="66">
        <v>0</v>
      </c>
      <c r="AY28" s="65">
        <v>0</v>
      </c>
      <c r="AZ28" s="66">
        <v>0</v>
      </c>
      <c r="BA28" s="65">
        <v>7712.2</v>
      </c>
      <c r="BB28" s="66">
        <v>9</v>
      </c>
      <c r="BC28" s="65">
        <v>0</v>
      </c>
      <c r="BD28" s="66">
        <v>0</v>
      </c>
      <c r="BE28" s="65">
        <v>0</v>
      </c>
      <c r="BF28" s="66">
        <v>0</v>
      </c>
      <c r="BG28" s="65">
        <v>1003</v>
      </c>
      <c r="BH28" s="75">
        <v>10</v>
      </c>
      <c r="BI28"/>
      <c r="BJ28"/>
      <c r="BK28"/>
    </row>
    <row r="29" spans="2:63" ht="20.100000000000001" customHeight="1">
      <c r="B29" s="50" t="s">
        <v>78</v>
      </c>
      <c r="C29" s="14">
        <v>225475</v>
      </c>
      <c r="D29" s="15">
        <v>1094</v>
      </c>
      <c r="E29" s="65">
        <v>12117</v>
      </c>
      <c r="F29" s="66">
        <v>66</v>
      </c>
      <c r="G29" s="65">
        <v>4145</v>
      </c>
      <c r="H29" s="66">
        <v>18</v>
      </c>
      <c r="I29" s="65">
        <v>0</v>
      </c>
      <c r="J29" s="66">
        <v>0</v>
      </c>
      <c r="K29" s="65">
        <v>0</v>
      </c>
      <c r="L29" s="66">
        <v>0</v>
      </c>
      <c r="M29" s="65">
        <v>48602</v>
      </c>
      <c r="N29" s="66">
        <v>80</v>
      </c>
      <c r="O29" s="65">
        <v>0</v>
      </c>
      <c r="P29" s="66">
        <v>0</v>
      </c>
      <c r="Q29" s="65">
        <v>0</v>
      </c>
      <c r="R29" s="66">
        <v>0</v>
      </c>
      <c r="S29" s="65">
        <v>121325</v>
      </c>
      <c r="T29" s="66">
        <v>717</v>
      </c>
      <c r="U29" s="65">
        <v>0</v>
      </c>
      <c r="V29" s="66">
        <v>0</v>
      </c>
      <c r="W29" s="65">
        <v>0</v>
      </c>
      <c r="X29" s="66">
        <v>0</v>
      </c>
      <c r="Y29" s="65">
        <v>0</v>
      </c>
      <c r="Z29" s="66">
        <v>0</v>
      </c>
      <c r="AA29" s="65">
        <v>990</v>
      </c>
      <c r="AB29" s="66">
        <v>1</v>
      </c>
      <c r="AC29" s="65">
        <v>0</v>
      </c>
      <c r="AD29" s="66">
        <v>0</v>
      </c>
      <c r="AE29" s="65">
        <v>33479</v>
      </c>
      <c r="AF29" s="66">
        <v>205</v>
      </c>
      <c r="AG29" s="65">
        <v>0</v>
      </c>
      <c r="AH29" s="66">
        <v>0</v>
      </c>
      <c r="AI29" s="65">
        <v>0</v>
      </c>
      <c r="AJ29" s="66">
        <v>0</v>
      </c>
      <c r="AK29" s="65">
        <v>0</v>
      </c>
      <c r="AL29" s="66">
        <v>0</v>
      </c>
      <c r="AM29" s="65">
        <v>350</v>
      </c>
      <c r="AN29" s="66">
        <v>1</v>
      </c>
      <c r="AO29" s="65">
        <v>0</v>
      </c>
      <c r="AP29" s="66">
        <v>0</v>
      </c>
      <c r="AQ29" s="65">
        <v>0</v>
      </c>
      <c r="AR29" s="66">
        <v>0</v>
      </c>
      <c r="AS29" s="65">
        <v>0</v>
      </c>
      <c r="AT29" s="66">
        <v>0</v>
      </c>
      <c r="AU29" s="65">
        <v>0</v>
      </c>
      <c r="AV29" s="66">
        <v>0</v>
      </c>
      <c r="AW29" s="65">
        <v>0</v>
      </c>
      <c r="AX29" s="66">
        <v>0</v>
      </c>
      <c r="AY29" s="65">
        <v>0</v>
      </c>
      <c r="AZ29" s="66">
        <v>0</v>
      </c>
      <c r="BA29" s="65">
        <v>2348</v>
      </c>
      <c r="BB29" s="66">
        <v>2</v>
      </c>
      <c r="BC29" s="65">
        <v>0</v>
      </c>
      <c r="BD29" s="66">
        <v>0</v>
      </c>
      <c r="BE29" s="65">
        <v>0</v>
      </c>
      <c r="BF29" s="66">
        <v>0</v>
      </c>
      <c r="BG29" s="65">
        <v>2119</v>
      </c>
      <c r="BH29" s="75">
        <v>4</v>
      </c>
      <c r="BI29"/>
      <c r="BJ29"/>
      <c r="BK29"/>
    </row>
    <row r="30" spans="2:63" ht="20.100000000000001" customHeight="1">
      <c r="B30" s="50" t="s">
        <v>79</v>
      </c>
      <c r="C30" s="14">
        <v>1942960</v>
      </c>
      <c r="D30" s="15">
        <v>2537</v>
      </c>
      <c r="E30" s="65">
        <v>218159</v>
      </c>
      <c r="F30" s="66">
        <v>406</v>
      </c>
      <c r="G30" s="65">
        <v>30275</v>
      </c>
      <c r="H30" s="66">
        <v>62</v>
      </c>
      <c r="I30" s="65">
        <v>0</v>
      </c>
      <c r="J30" s="66">
        <v>0</v>
      </c>
      <c r="K30" s="65">
        <v>0</v>
      </c>
      <c r="L30" s="66">
        <v>0</v>
      </c>
      <c r="M30" s="65">
        <v>1028784</v>
      </c>
      <c r="N30" s="66">
        <v>87</v>
      </c>
      <c r="O30" s="65">
        <v>0</v>
      </c>
      <c r="P30" s="66">
        <v>0</v>
      </c>
      <c r="Q30" s="65">
        <v>0</v>
      </c>
      <c r="R30" s="66">
        <v>0</v>
      </c>
      <c r="S30" s="65">
        <v>266414.59999999998</v>
      </c>
      <c r="T30" s="68">
        <v>1356</v>
      </c>
      <c r="U30" s="65">
        <v>0</v>
      </c>
      <c r="V30" s="66">
        <v>0</v>
      </c>
      <c r="W30" s="65">
        <v>77095.5</v>
      </c>
      <c r="X30" s="66">
        <v>10</v>
      </c>
      <c r="Y30" s="65">
        <v>0</v>
      </c>
      <c r="Z30" s="66">
        <v>0</v>
      </c>
      <c r="AA30" s="65">
        <v>922</v>
      </c>
      <c r="AB30" s="66">
        <v>2</v>
      </c>
      <c r="AC30" s="65">
        <v>0</v>
      </c>
      <c r="AD30" s="66">
        <v>0</v>
      </c>
      <c r="AE30" s="65">
        <v>139649.5</v>
      </c>
      <c r="AF30" s="66">
        <v>459</v>
      </c>
      <c r="AG30" s="65">
        <v>2578</v>
      </c>
      <c r="AH30" s="66">
        <v>6</v>
      </c>
      <c r="AI30" s="65">
        <v>4772.7</v>
      </c>
      <c r="AJ30" s="66">
        <v>28</v>
      </c>
      <c r="AK30" s="65">
        <v>82474.899999999994</v>
      </c>
      <c r="AL30" s="66">
        <v>79</v>
      </c>
      <c r="AM30" s="65">
        <v>27721.1</v>
      </c>
      <c r="AN30" s="66">
        <v>19</v>
      </c>
      <c r="AO30" s="65">
        <v>0</v>
      </c>
      <c r="AP30" s="66">
        <v>0</v>
      </c>
      <c r="AQ30" s="65">
        <v>0</v>
      </c>
      <c r="AR30" s="66">
        <v>0</v>
      </c>
      <c r="AS30" s="65">
        <v>107</v>
      </c>
      <c r="AT30" s="66">
        <v>1</v>
      </c>
      <c r="AU30" s="65">
        <v>0</v>
      </c>
      <c r="AV30" s="66">
        <v>0</v>
      </c>
      <c r="AW30" s="65">
        <v>0</v>
      </c>
      <c r="AX30" s="66">
        <v>0</v>
      </c>
      <c r="AY30" s="65">
        <v>0</v>
      </c>
      <c r="AZ30" s="66">
        <v>0</v>
      </c>
      <c r="BA30" s="65">
        <v>10405.700000000001</v>
      </c>
      <c r="BB30" s="66">
        <v>7</v>
      </c>
      <c r="BC30" s="65">
        <v>48198</v>
      </c>
      <c r="BD30" s="66">
        <v>1</v>
      </c>
      <c r="BE30" s="65">
        <v>1921</v>
      </c>
      <c r="BF30" s="66">
        <v>4</v>
      </c>
      <c r="BG30" s="65">
        <v>3482</v>
      </c>
      <c r="BH30" s="75">
        <v>10</v>
      </c>
      <c r="BI30"/>
      <c r="BJ30"/>
      <c r="BK30"/>
    </row>
    <row r="31" spans="2:63" ht="20.100000000000001" customHeight="1">
      <c r="B31" s="50" t="s">
        <v>80</v>
      </c>
      <c r="C31" s="14">
        <v>2970348.9</v>
      </c>
      <c r="D31" s="15">
        <v>3509</v>
      </c>
      <c r="E31" s="65">
        <v>87901.2</v>
      </c>
      <c r="F31" s="66">
        <v>242</v>
      </c>
      <c r="G31" s="65">
        <v>48904</v>
      </c>
      <c r="H31" s="66">
        <v>113</v>
      </c>
      <c r="I31" s="65">
        <v>0</v>
      </c>
      <c r="J31" s="66">
        <v>0</v>
      </c>
      <c r="K31" s="65">
        <v>0</v>
      </c>
      <c r="L31" s="66">
        <v>0</v>
      </c>
      <c r="M31" s="65">
        <v>2189539</v>
      </c>
      <c r="N31" s="66">
        <v>177</v>
      </c>
      <c r="O31" s="65">
        <v>0</v>
      </c>
      <c r="P31" s="66">
        <v>0</v>
      </c>
      <c r="Q31" s="65">
        <v>0</v>
      </c>
      <c r="R31" s="66">
        <v>0</v>
      </c>
      <c r="S31" s="65">
        <v>403374.6</v>
      </c>
      <c r="T31" s="68">
        <v>2080</v>
      </c>
      <c r="U31" s="65">
        <v>0</v>
      </c>
      <c r="V31" s="66">
        <v>0</v>
      </c>
      <c r="W31" s="65">
        <v>51060.2</v>
      </c>
      <c r="X31" s="66">
        <v>10</v>
      </c>
      <c r="Y31" s="65">
        <v>0</v>
      </c>
      <c r="Z31" s="66">
        <v>0</v>
      </c>
      <c r="AA31" s="65">
        <v>240</v>
      </c>
      <c r="AB31" s="66">
        <v>1</v>
      </c>
      <c r="AC31" s="65">
        <v>0</v>
      </c>
      <c r="AD31" s="66">
        <v>0</v>
      </c>
      <c r="AE31" s="65">
        <v>92315.6</v>
      </c>
      <c r="AF31" s="66">
        <v>654</v>
      </c>
      <c r="AG31" s="65">
        <v>0</v>
      </c>
      <c r="AH31" s="66">
        <v>0</v>
      </c>
      <c r="AI31" s="65">
        <v>2657.9</v>
      </c>
      <c r="AJ31" s="66">
        <v>33</v>
      </c>
      <c r="AK31" s="65">
        <v>33547.300000000003</v>
      </c>
      <c r="AL31" s="66">
        <v>105</v>
      </c>
      <c r="AM31" s="65">
        <v>37155.1</v>
      </c>
      <c r="AN31" s="66">
        <v>49</v>
      </c>
      <c r="AO31" s="65">
        <v>0</v>
      </c>
      <c r="AP31" s="66">
        <v>0</v>
      </c>
      <c r="AQ31" s="65">
        <v>0</v>
      </c>
      <c r="AR31" s="66">
        <v>0</v>
      </c>
      <c r="AS31" s="65">
        <v>311</v>
      </c>
      <c r="AT31" s="66">
        <v>2</v>
      </c>
      <c r="AU31" s="65">
        <v>662</v>
      </c>
      <c r="AV31" s="66">
        <v>2</v>
      </c>
      <c r="AW31" s="65">
        <v>18128</v>
      </c>
      <c r="AX31" s="66">
        <v>11</v>
      </c>
      <c r="AY31" s="65">
        <v>0</v>
      </c>
      <c r="AZ31" s="66">
        <v>0</v>
      </c>
      <c r="BA31" s="65">
        <v>423</v>
      </c>
      <c r="BB31" s="66">
        <v>3</v>
      </c>
      <c r="BC31" s="65">
        <v>0</v>
      </c>
      <c r="BD31" s="66">
        <v>0</v>
      </c>
      <c r="BE31" s="65">
        <v>1211</v>
      </c>
      <c r="BF31" s="66">
        <v>12</v>
      </c>
      <c r="BG31" s="65">
        <v>2919</v>
      </c>
      <c r="BH31" s="75">
        <v>15</v>
      </c>
      <c r="BI31"/>
      <c r="BJ31"/>
      <c r="BK31"/>
    </row>
    <row r="32" spans="2:63" ht="20.100000000000001" customHeight="1">
      <c r="B32" s="50" t="s">
        <v>81</v>
      </c>
      <c r="C32" s="14">
        <v>603963</v>
      </c>
      <c r="D32" s="15">
        <v>1156</v>
      </c>
      <c r="E32" s="65">
        <v>21568</v>
      </c>
      <c r="F32" s="66">
        <v>96</v>
      </c>
      <c r="G32" s="65">
        <v>4185</v>
      </c>
      <c r="H32" s="66">
        <v>20</v>
      </c>
      <c r="I32" s="65">
        <v>0</v>
      </c>
      <c r="J32" s="66">
        <v>0</v>
      </c>
      <c r="K32" s="65">
        <v>0</v>
      </c>
      <c r="L32" s="66">
        <v>0</v>
      </c>
      <c r="M32" s="65">
        <v>134636</v>
      </c>
      <c r="N32" s="66">
        <v>69</v>
      </c>
      <c r="O32" s="65">
        <v>0</v>
      </c>
      <c r="P32" s="66">
        <v>0</v>
      </c>
      <c r="Q32" s="65">
        <v>0</v>
      </c>
      <c r="R32" s="66">
        <v>0</v>
      </c>
      <c r="S32" s="65">
        <v>221333</v>
      </c>
      <c r="T32" s="66">
        <v>511</v>
      </c>
      <c r="U32" s="65">
        <v>0</v>
      </c>
      <c r="V32" s="66">
        <v>0</v>
      </c>
      <c r="W32" s="65">
        <v>78480</v>
      </c>
      <c r="X32" s="66">
        <v>19</v>
      </c>
      <c r="Y32" s="65">
        <v>2520</v>
      </c>
      <c r="Z32" s="66">
        <v>6</v>
      </c>
      <c r="AA32" s="65">
        <v>0</v>
      </c>
      <c r="AB32" s="66">
        <v>0</v>
      </c>
      <c r="AC32" s="65">
        <v>0</v>
      </c>
      <c r="AD32" s="66">
        <v>0</v>
      </c>
      <c r="AE32" s="65">
        <v>59584</v>
      </c>
      <c r="AF32" s="66">
        <v>348</v>
      </c>
      <c r="AG32" s="65">
        <v>0</v>
      </c>
      <c r="AH32" s="66">
        <v>0</v>
      </c>
      <c r="AI32" s="65">
        <v>7864</v>
      </c>
      <c r="AJ32" s="66">
        <v>29</v>
      </c>
      <c r="AK32" s="65">
        <v>32279</v>
      </c>
      <c r="AL32" s="66">
        <v>31</v>
      </c>
      <c r="AM32" s="65">
        <v>1096</v>
      </c>
      <c r="AN32" s="66">
        <v>13</v>
      </c>
      <c r="AO32" s="65">
        <v>0</v>
      </c>
      <c r="AP32" s="66">
        <v>0</v>
      </c>
      <c r="AQ32" s="65">
        <v>0</v>
      </c>
      <c r="AR32" s="66">
        <v>0</v>
      </c>
      <c r="AS32" s="65">
        <v>0</v>
      </c>
      <c r="AT32" s="66">
        <v>0</v>
      </c>
      <c r="AU32" s="65">
        <v>30906</v>
      </c>
      <c r="AV32" s="66">
        <v>3</v>
      </c>
      <c r="AW32" s="65">
        <v>0</v>
      </c>
      <c r="AX32" s="66">
        <v>0</v>
      </c>
      <c r="AY32" s="65">
        <v>0</v>
      </c>
      <c r="AZ32" s="66">
        <v>0</v>
      </c>
      <c r="BA32" s="65">
        <v>6778</v>
      </c>
      <c r="BB32" s="66">
        <v>9</v>
      </c>
      <c r="BC32" s="65">
        <v>0</v>
      </c>
      <c r="BD32" s="66">
        <v>0</v>
      </c>
      <c r="BE32" s="65">
        <v>0</v>
      </c>
      <c r="BF32" s="66">
        <v>0</v>
      </c>
      <c r="BG32" s="65">
        <v>2734</v>
      </c>
      <c r="BH32" s="75">
        <v>2</v>
      </c>
      <c r="BI32"/>
      <c r="BJ32"/>
      <c r="BK32"/>
    </row>
    <row r="33" spans="2:63" ht="20.100000000000001" customHeight="1">
      <c r="B33" s="50" t="s">
        <v>82</v>
      </c>
      <c r="C33" s="14">
        <v>2331709.5</v>
      </c>
      <c r="D33" s="15">
        <v>4343</v>
      </c>
      <c r="E33" s="65">
        <v>73571</v>
      </c>
      <c r="F33" s="66">
        <v>301</v>
      </c>
      <c r="G33" s="65">
        <v>36305</v>
      </c>
      <c r="H33" s="66">
        <v>124</v>
      </c>
      <c r="I33" s="65">
        <v>0</v>
      </c>
      <c r="J33" s="66">
        <v>0</v>
      </c>
      <c r="K33" s="65">
        <v>0</v>
      </c>
      <c r="L33" s="66">
        <v>0</v>
      </c>
      <c r="M33" s="65">
        <v>289221.59999999998</v>
      </c>
      <c r="N33" s="66">
        <v>191</v>
      </c>
      <c r="O33" s="65">
        <v>0</v>
      </c>
      <c r="P33" s="66">
        <v>0</v>
      </c>
      <c r="Q33" s="65">
        <v>0</v>
      </c>
      <c r="R33" s="66">
        <v>0</v>
      </c>
      <c r="S33" s="65">
        <v>1143173.6000000001</v>
      </c>
      <c r="T33" s="68">
        <v>2763</v>
      </c>
      <c r="U33" s="65">
        <v>0</v>
      </c>
      <c r="V33" s="66">
        <v>0</v>
      </c>
      <c r="W33" s="65">
        <v>97302</v>
      </c>
      <c r="X33" s="66">
        <v>19</v>
      </c>
      <c r="Y33" s="65">
        <v>14926.6</v>
      </c>
      <c r="Z33" s="66">
        <v>24</v>
      </c>
      <c r="AA33" s="65">
        <v>3723.2</v>
      </c>
      <c r="AB33" s="66">
        <v>7</v>
      </c>
      <c r="AC33" s="65">
        <v>0</v>
      </c>
      <c r="AD33" s="66">
        <v>0</v>
      </c>
      <c r="AE33" s="65">
        <v>484285</v>
      </c>
      <c r="AF33" s="66">
        <v>707</v>
      </c>
      <c r="AG33" s="65">
        <v>0</v>
      </c>
      <c r="AH33" s="66">
        <v>0</v>
      </c>
      <c r="AI33" s="65">
        <v>18922</v>
      </c>
      <c r="AJ33" s="66">
        <v>47</v>
      </c>
      <c r="AK33" s="65">
        <v>60674</v>
      </c>
      <c r="AL33" s="66">
        <v>43</v>
      </c>
      <c r="AM33" s="65">
        <v>3872</v>
      </c>
      <c r="AN33" s="66">
        <v>24</v>
      </c>
      <c r="AO33" s="65">
        <v>269</v>
      </c>
      <c r="AP33" s="66">
        <v>2</v>
      </c>
      <c r="AQ33" s="65">
        <v>0</v>
      </c>
      <c r="AR33" s="66">
        <v>0</v>
      </c>
      <c r="AS33" s="65">
        <v>0</v>
      </c>
      <c r="AT33" s="66">
        <v>0</v>
      </c>
      <c r="AU33" s="65">
        <v>64418.8</v>
      </c>
      <c r="AV33" s="66">
        <v>21</v>
      </c>
      <c r="AW33" s="65">
        <v>5820</v>
      </c>
      <c r="AX33" s="66">
        <v>4</v>
      </c>
      <c r="AY33" s="65">
        <v>0</v>
      </c>
      <c r="AZ33" s="66">
        <v>0</v>
      </c>
      <c r="BA33" s="65">
        <v>19368.7</v>
      </c>
      <c r="BB33" s="66">
        <v>25</v>
      </c>
      <c r="BC33" s="65">
        <v>0</v>
      </c>
      <c r="BD33" s="66">
        <v>0</v>
      </c>
      <c r="BE33" s="65">
        <v>485</v>
      </c>
      <c r="BF33" s="66">
        <v>7</v>
      </c>
      <c r="BG33" s="65">
        <v>15372</v>
      </c>
      <c r="BH33" s="75">
        <v>34</v>
      </c>
      <c r="BI33"/>
      <c r="BJ33"/>
      <c r="BK33"/>
    </row>
    <row r="34" spans="2:63" ht="20.100000000000001" customHeight="1">
      <c r="B34" s="50" t="s">
        <v>83</v>
      </c>
      <c r="C34" s="14">
        <v>2395428.9</v>
      </c>
      <c r="D34" s="15">
        <v>4319</v>
      </c>
      <c r="E34" s="65">
        <v>58032</v>
      </c>
      <c r="F34" s="66">
        <v>332</v>
      </c>
      <c r="G34" s="65">
        <v>22063</v>
      </c>
      <c r="H34" s="66">
        <v>98</v>
      </c>
      <c r="I34" s="65">
        <v>0</v>
      </c>
      <c r="J34" s="66">
        <v>0</v>
      </c>
      <c r="K34" s="65">
        <v>0</v>
      </c>
      <c r="L34" s="66">
        <v>0</v>
      </c>
      <c r="M34" s="65">
        <v>48187</v>
      </c>
      <c r="N34" s="66">
        <v>76</v>
      </c>
      <c r="O34" s="65">
        <v>0</v>
      </c>
      <c r="P34" s="66">
        <v>0</v>
      </c>
      <c r="Q34" s="65">
        <v>0</v>
      </c>
      <c r="R34" s="66">
        <v>0</v>
      </c>
      <c r="S34" s="65">
        <v>1121914.7</v>
      </c>
      <c r="T34" s="68">
        <v>2667</v>
      </c>
      <c r="U34" s="65">
        <v>0</v>
      </c>
      <c r="V34" s="66">
        <v>0</v>
      </c>
      <c r="W34" s="65">
        <v>114109.3</v>
      </c>
      <c r="X34" s="66">
        <v>21</v>
      </c>
      <c r="Y34" s="65">
        <v>8329.1</v>
      </c>
      <c r="Z34" s="66">
        <v>7</v>
      </c>
      <c r="AA34" s="65">
        <v>0</v>
      </c>
      <c r="AB34" s="66">
        <v>0</v>
      </c>
      <c r="AC34" s="65">
        <v>920</v>
      </c>
      <c r="AD34" s="66">
        <v>1</v>
      </c>
      <c r="AE34" s="65">
        <v>547315</v>
      </c>
      <c r="AF34" s="66">
        <v>682</v>
      </c>
      <c r="AG34" s="65">
        <v>0</v>
      </c>
      <c r="AH34" s="66">
        <v>0</v>
      </c>
      <c r="AI34" s="65">
        <v>52019.9</v>
      </c>
      <c r="AJ34" s="66">
        <v>141</v>
      </c>
      <c r="AK34" s="65">
        <v>283560.2</v>
      </c>
      <c r="AL34" s="66">
        <v>167</v>
      </c>
      <c r="AM34" s="65">
        <v>761</v>
      </c>
      <c r="AN34" s="66">
        <v>10</v>
      </c>
      <c r="AO34" s="65">
        <v>0</v>
      </c>
      <c r="AP34" s="66">
        <v>0</v>
      </c>
      <c r="AQ34" s="65">
        <v>0</v>
      </c>
      <c r="AR34" s="66">
        <v>0</v>
      </c>
      <c r="AS34" s="65">
        <v>12156</v>
      </c>
      <c r="AT34" s="66">
        <v>16</v>
      </c>
      <c r="AU34" s="65">
        <v>79490.8</v>
      </c>
      <c r="AV34" s="66">
        <v>24</v>
      </c>
      <c r="AW34" s="65">
        <v>5644</v>
      </c>
      <c r="AX34" s="66">
        <v>1</v>
      </c>
      <c r="AY34" s="65">
        <v>0</v>
      </c>
      <c r="AZ34" s="66">
        <v>0</v>
      </c>
      <c r="BA34" s="65">
        <v>7177</v>
      </c>
      <c r="BB34" s="66">
        <v>15</v>
      </c>
      <c r="BC34" s="65">
        <v>0</v>
      </c>
      <c r="BD34" s="66">
        <v>0</v>
      </c>
      <c r="BE34" s="65">
        <v>0</v>
      </c>
      <c r="BF34" s="66">
        <v>0</v>
      </c>
      <c r="BG34" s="65">
        <v>33749.9</v>
      </c>
      <c r="BH34" s="75">
        <v>61</v>
      </c>
      <c r="BI34"/>
      <c r="BJ34"/>
      <c r="BK34"/>
    </row>
    <row r="35" spans="2:63" ht="20.100000000000001" customHeight="1">
      <c r="B35" s="50" t="s">
        <v>84</v>
      </c>
      <c r="C35" s="14">
        <v>4856992</v>
      </c>
      <c r="D35" s="15">
        <v>2245</v>
      </c>
      <c r="E35" s="65">
        <v>193500</v>
      </c>
      <c r="F35" s="66">
        <v>224</v>
      </c>
      <c r="G35" s="65">
        <v>1003661</v>
      </c>
      <c r="H35" s="66">
        <v>609</v>
      </c>
      <c r="I35" s="65">
        <v>40860</v>
      </c>
      <c r="J35" s="66">
        <v>8</v>
      </c>
      <c r="K35" s="65">
        <v>0</v>
      </c>
      <c r="L35" s="66">
        <v>0</v>
      </c>
      <c r="M35" s="65">
        <v>2862266</v>
      </c>
      <c r="N35" s="66">
        <v>302</v>
      </c>
      <c r="O35" s="65">
        <v>0</v>
      </c>
      <c r="P35" s="66">
        <v>0</v>
      </c>
      <c r="Q35" s="65">
        <v>0</v>
      </c>
      <c r="R35" s="66">
        <v>0</v>
      </c>
      <c r="S35" s="65">
        <v>102179</v>
      </c>
      <c r="T35" s="66">
        <v>249</v>
      </c>
      <c r="U35" s="65">
        <v>2536</v>
      </c>
      <c r="V35" s="66">
        <v>1</v>
      </c>
      <c r="W35" s="65">
        <v>0</v>
      </c>
      <c r="X35" s="66">
        <v>0</v>
      </c>
      <c r="Y35" s="65">
        <v>0</v>
      </c>
      <c r="Z35" s="66">
        <v>0</v>
      </c>
      <c r="AA35" s="65">
        <v>10230</v>
      </c>
      <c r="AB35" s="66">
        <v>7</v>
      </c>
      <c r="AC35" s="65">
        <v>3143</v>
      </c>
      <c r="AD35" s="66">
        <v>5</v>
      </c>
      <c r="AE35" s="65">
        <v>202334</v>
      </c>
      <c r="AF35" s="66">
        <v>525</v>
      </c>
      <c r="AG35" s="65">
        <v>0</v>
      </c>
      <c r="AH35" s="66">
        <v>0</v>
      </c>
      <c r="AI35" s="65">
        <v>25826</v>
      </c>
      <c r="AJ35" s="66">
        <v>42</v>
      </c>
      <c r="AK35" s="65">
        <v>269047</v>
      </c>
      <c r="AL35" s="66">
        <v>157</v>
      </c>
      <c r="AM35" s="65">
        <v>123293</v>
      </c>
      <c r="AN35" s="66">
        <v>90</v>
      </c>
      <c r="AO35" s="65">
        <v>0</v>
      </c>
      <c r="AP35" s="66">
        <v>0</v>
      </c>
      <c r="AQ35" s="65">
        <v>0</v>
      </c>
      <c r="AR35" s="66">
        <v>0</v>
      </c>
      <c r="AS35" s="65">
        <v>0</v>
      </c>
      <c r="AT35" s="66">
        <v>0</v>
      </c>
      <c r="AU35" s="65">
        <v>0</v>
      </c>
      <c r="AV35" s="66">
        <v>0</v>
      </c>
      <c r="AW35" s="65">
        <v>0</v>
      </c>
      <c r="AX35" s="66">
        <v>0</v>
      </c>
      <c r="AY35" s="65">
        <v>0</v>
      </c>
      <c r="AZ35" s="66">
        <v>0</v>
      </c>
      <c r="BA35" s="65">
        <v>5461</v>
      </c>
      <c r="BB35" s="66">
        <v>5</v>
      </c>
      <c r="BC35" s="65">
        <v>0</v>
      </c>
      <c r="BD35" s="66">
        <v>0</v>
      </c>
      <c r="BE35" s="65">
        <v>6324</v>
      </c>
      <c r="BF35" s="66">
        <v>13</v>
      </c>
      <c r="BG35" s="65">
        <v>6332</v>
      </c>
      <c r="BH35" s="75">
        <v>8</v>
      </c>
      <c r="BI35"/>
      <c r="BJ35"/>
      <c r="BK35"/>
    </row>
    <row r="36" spans="2:63" ht="20.100000000000001" customHeight="1">
      <c r="B36" s="50" t="s">
        <v>85</v>
      </c>
      <c r="C36" s="14">
        <v>3634410</v>
      </c>
      <c r="D36" s="15">
        <v>2432</v>
      </c>
      <c r="E36" s="65">
        <v>119087</v>
      </c>
      <c r="F36" s="66">
        <v>221</v>
      </c>
      <c r="G36" s="65">
        <v>1629980</v>
      </c>
      <c r="H36" s="66">
        <v>961</v>
      </c>
      <c r="I36" s="65">
        <v>14381</v>
      </c>
      <c r="J36" s="66">
        <v>9</v>
      </c>
      <c r="K36" s="65">
        <v>487</v>
      </c>
      <c r="L36" s="66">
        <v>1</v>
      </c>
      <c r="M36" s="65">
        <v>1125430</v>
      </c>
      <c r="N36" s="66">
        <v>253</v>
      </c>
      <c r="O36" s="65">
        <v>0</v>
      </c>
      <c r="P36" s="66">
        <v>0</v>
      </c>
      <c r="Q36" s="65">
        <v>0</v>
      </c>
      <c r="R36" s="66">
        <v>0</v>
      </c>
      <c r="S36" s="65">
        <v>107320</v>
      </c>
      <c r="T36" s="66">
        <v>253</v>
      </c>
      <c r="U36" s="65">
        <v>5076</v>
      </c>
      <c r="V36" s="66">
        <v>3</v>
      </c>
      <c r="W36" s="65">
        <v>0</v>
      </c>
      <c r="X36" s="66">
        <v>0</v>
      </c>
      <c r="Y36" s="65">
        <v>0</v>
      </c>
      <c r="Z36" s="66">
        <v>0</v>
      </c>
      <c r="AA36" s="65">
        <v>0</v>
      </c>
      <c r="AB36" s="66">
        <v>0</v>
      </c>
      <c r="AC36" s="65">
        <v>2441</v>
      </c>
      <c r="AD36" s="66">
        <v>6</v>
      </c>
      <c r="AE36" s="65">
        <v>346121</v>
      </c>
      <c r="AF36" s="66">
        <v>471</v>
      </c>
      <c r="AG36" s="65">
        <v>0</v>
      </c>
      <c r="AH36" s="66">
        <v>0</v>
      </c>
      <c r="AI36" s="65">
        <v>9557</v>
      </c>
      <c r="AJ36" s="66">
        <v>17</v>
      </c>
      <c r="AK36" s="65">
        <v>106092</v>
      </c>
      <c r="AL36" s="66">
        <v>113</v>
      </c>
      <c r="AM36" s="65">
        <v>142693</v>
      </c>
      <c r="AN36" s="66">
        <v>107</v>
      </c>
      <c r="AO36" s="65">
        <v>1984</v>
      </c>
      <c r="AP36" s="66">
        <v>4</v>
      </c>
      <c r="AQ36" s="65">
        <v>718</v>
      </c>
      <c r="AR36" s="66">
        <v>1</v>
      </c>
      <c r="AS36" s="65">
        <v>0</v>
      </c>
      <c r="AT36" s="66">
        <v>0</v>
      </c>
      <c r="AU36" s="65">
        <v>0</v>
      </c>
      <c r="AV36" s="66">
        <v>0</v>
      </c>
      <c r="AW36" s="65">
        <v>0</v>
      </c>
      <c r="AX36" s="66">
        <v>0</v>
      </c>
      <c r="AY36" s="65">
        <v>1876</v>
      </c>
      <c r="AZ36" s="66">
        <v>3</v>
      </c>
      <c r="BA36" s="65">
        <v>2780</v>
      </c>
      <c r="BB36" s="66">
        <v>3</v>
      </c>
      <c r="BC36" s="65">
        <v>0</v>
      </c>
      <c r="BD36" s="66">
        <v>0</v>
      </c>
      <c r="BE36" s="65">
        <v>17989</v>
      </c>
      <c r="BF36" s="66">
        <v>4</v>
      </c>
      <c r="BG36" s="65">
        <v>398</v>
      </c>
      <c r="BH36" s="75">
        <v>2</v>
      </c>
      <c r="BI36"/>
      <c r="BJ36"/>
      <c r="BK36"/>
    </row>
    <row r="37" spans="2:63" ht="20.100000000000001" customHeight="1">
      <c r="B37" s="50" t="s">
        <v>86</v>
      </c>
      <c r="C37" s="14">
        <v>1484344.7</v>
      </c>
      <c r="D37" s="15">
        <v>1985</v>
      </c>
      <c r="E37" s="65">
        <v>44106</v>
      </c>
      <c r="F37" s="66">
        <v>152</v>
      </c>
      <c r="G37" s="65">
        <v>32182</v>
      </c>
      <c r="H37" s="66">
        <v>113</v>
      </c>
      <c r="I37" s="65">
        <v>0</v>
      </c>
      <c r="J37" s="66">
        <v>0</v>
      </c>
      <c r="K37" s="65">
        <v>0</v>
      </c>
      <c r="L37" s="66">
        <v>0</v>
      </c>
      <c r="M37" s="65">
        <v>546622</v>
      </c>
      <c r="N37" s="66">
        <v>155</v>
      </c>
      <c r="O37" s="65">
        <v>0</v>
      </c>
      <c r="P37" s="66">
        <v>0</v>
      </c>
      <c r="Q37" s="65">
        <v>0</v>
      </c>
      <c r="R37" s="66">
        <v>0</v>
      </c>
      <c r="S37" s="65">
        <v>576723.19999999995</v>
      </c>
      <c r="T37" s="68">
        <v>1091</v>
      </c>
      <c r="U37" s="65">
        <v>0</v>
      </c>
      <c r="V37" s="66">
        <v>0</v>
      </c>
      <c r="W37" s="65">
        <v>56756</v>
      </c>
      <c r="X37" s="66">
        <v>7</v>
      </c>
      <c r="Y37" s="65">
        <v>2569.6</v>
      </c>
      <c r="Z37" s="66">
        <v>6</v>
      </c>
      <c r="AA37" s="65">
        <v>2138</v>
      </c>
      <c r="AB37" s="66">
        <v>4</v>
      </c>
      <c r="AC37" s="65">
        <v>0</v>
      </c>
      <c r="AD37" s="66">
        <v>0</v>
      </c>
      <c r="AE37" s="65">
        <v>182503.1</v>
      </c>
      <c r="AF37" s="66">
        <v>394</v>
      </c>
      <c r="AG37" s="65">
        <v>0</v>
      </c>
      <c r="AH37" s="66">
        <v>0</v>
      </c>
      <c r="AI37" s="65">
        <v>0</v>
      </c>
      <c r="AJ37" s="66">
        <v>0</v>
      </c>
      <c r="AK37" s="65">
        <v>0</v>
      </c>
      <c r="AL37" s="66">
        <v>0</v>
      </c>
      <c r="AM37" s="65">
        <v>3189</v>
      </c>
      <c r="AN37" s="66">
        <v>11</v>
      </c>
      <c r="AO37" s="65">
        <v>76</v>
      </c>
      <c r="AP37" s="66">
        <v>1</v>
      </c>
      <c r="AQ37" s="65">
        <v>0</v>
      </c>
      <c r="AR37" s="66">
        <v>0</v>
      </c>
      <c r="AS37" s="65">
        <v>0</v>
      </c>
      <c r="AT37" s="66">
        <v>0</v>
      </c>
      <c r="AU37" s="65">
        <v>8116.7</v>
      </c>
      <c r="AV37" s="66">
        <v>11</v>
      </c>
      <c r="AW37" s="65">
        <v>0</v>
      </c>
      <c r="AX37" s="66">
        <v>0</v>
      </c>
      <c r="AY37" s="65">
        <v>0</v>
      </c>
      <c r="AZ37" s="66">
        <v>0</v>
      </c>
      <c r="BA37" s="65">
        <v>16950.900000000001</v>
      </c>
      <c r="BB37" s="66">
        <v>20</v>
      </c>
      <c r="BC37" s="65">
        <v>0</v>
      </c>
      <c r="BD37" s="66">
        <v>0</v>
      </c>
      <c r="BE37" s="65">
        <v>153</v>
      </c>
      <c r="BF37" s="66">
        <v>1</v>
      </c>
      <c r="BG37" s="65">
        <v>12259.2</v>
      </c>
      <c r="BH37" s="75">
        <v>19</v>
      </c>
      <c r="BI37"/>
      <c r="BJ37"/>
      <c r="BK37"/>
    </row>
    <row r="38" spans="2:63" ht="20.100000000000001" customHeight="1">
      <c r="B38" s="50" t="s">
        <v>45</v>
      </c>
      <c r="C38" s="14">
        <v>4076563.4</v>
      </c>
      <c r="D38" s="15">
        <v>2611</v>
      </c>
      <c r="E38" s="65">
        <v>161154</v>
      </c>
      <c r="F38" s="66">
        <v>327</v>
      </c>
      <c r="G38" s="65">
        <v>814453</v>
      </c>
      <c r="H38" s="66">
        <v>639</v>
      </c>
      <c r="I38" s="65">
        <v>441</v>
      </c>
      <c r="J38" s="66">
        <v>1</v>
      </c>
      <c r="K38" s="65">
        <v>0</v>
      </c>
      <c r="L38" s="66">
        <v>0</v>
      </c>
      <c r="M38" s="65">
        <v>1709831</v>
      </c>
      <c r="N38" s="66">
        <v>187</v>
      </c>
      <c r="O38" s="65">
        <v>0</v>
      </c>
      <c r="P38" s="66">
        <v>0</v>
      </c>
      <c r="Q38" s="65">
        <v>0</v>
      </c>
      <c r="R38" s="66">
        <v>0</v>
      </c>
      <c r="S38" s="65">
        <v>839429.4</v>
      </c>
      <c r="T38" s="66">
        <v>771</v>
      </c>
      <c r="U38" s="65">
        <v>2053</v>
      </c>
      <c r="V38" s="66">
        <v>1</v>
      </c>
      <c r="W38" s="65">
        <v>70897.3</v>
      </c>
      <c r="X38" s="66">
        <v>11</v>
      </c>
      <c r="Y38" s="65">
        <v>10174.700000000001</v>
      </c>
      <c r="Z38" s="66">
        <v>8</v>
      </c>
      <c r="AA38" s="65">
        <v>5314.1</v>
      </c>
      <c r="AB38" s="66">
        <v>10</v>
      </c>
      <c r="AC38" s="65">
        <v>5286</v>
      </c>
      <c r="AD38" s="66">
        <v>5</v>
      </c>
      <c r="AE38" s="65">
        <v>234599.7</v>
      </c>
      <c r="AF38" s="66">
        <v>391</v>
      </c>
      <c r="AG38" s="65">
        <v>0</v>
      </c>
      <c r="AH38" s="66">
        <v>0</v>
      </c>
      <c r="AI38" s="65">
        <v>0</v>
      </c>
      <c r="AJ38" s="66">
        <v>0</v>
      </c>
      <c r="AK38" s="65">
        <v>13148</v>
      </c>
      <c r="AL38" s="66">
        <v>47</v>
      </c>
      <c r="AM38" s="65">
        <v>84347.7</v>
      </c>
      <c r="AN38" s="66">
        <v>63</v>
      </c>
      <c r="AO38" s="65">
        <v>35218.9</v>
      </c>
      <c r="AP38" s="66">
        <v>29</v>
      </c>
      <c r="AQ38" s="65">
        <v>661</v>
      </c>
      <c r="AR38" s="66">
        <v>1</v>
      </c>
      <c r="AS38" s="65">
        <v>21097</v>
      </c>
      <c r="AT38" s="66">
        <v>55</v>
      </c>
      <c r="AU38" s="65">
        <v>30590.3</v>
      </c>
      <c r="AV38" s="66">
        <v>18</v>
      </c>
      <c r="AW38" s="65">
        <v>0</v>
      </c>
      <c r="AX38" s="66">
        <v>0</v>
      </c>
      <c r="AY38" s="65">
        <v>0</v>
      </c>
      <c r="AZ38" s="66">
        <v>0</v>
      </c>
      <c r="BA38" s="65">
        <v>21769.599999999999</v>
      </c>
      <c r="BB38" s="66">
        <v>23</v>
      </c>
      <c r="BC38" s="65">
        <v>0</v>
      </c>
      <c r="BD38" s="66">
        <v>0</v>
      </c>
      <c r="BE38" s="65">
        <v>2243</v>
      </c>
      <c r="BF38" s="66">
        <v>5</v>
      </c>
      <c r="BG38" s="65">
        <v>13854.7</v>
      </c>
      <c r="BH38" s="75">
        <v>19</v>
      </c>
      <c r="BI38"/>
      <c r="BJ38"/>
      <c r="BK38"/>
    </row>
    <row r="39" spans="2:63" ht="20.100000000000001" customHeight="1">
      <c r="B39" s="50" t="s">
        <v>46</v>
      </c>
      <c r="C39" s="14">
        <v>2666750</v>
      </c>
      <c r="D39" s="15">
        <v>1859</v>
      </c>
      <c r="E39" s="65">
        <v>233503</v>
      </c>
      <c r="F39" s="66">
        <v>234</v>
      </c>
      <c r="G39" s="65">
        <v>1152448</v>
      </c>
      <c r="H39" s="66">
        <v>575</v>
      </c>
      <c r="I39" s="65">
        <v>4383</v>
      </c>
      <c r="J39" s="66">
        <v>2</v>
      </c>
      <c r="K39" s="65">
        <v>1485</v>
      </c>
      <c r="L39" s="66">
        <v>1</v>
      </c>
      <c r="M39" s="65">
        <v>518623</v>
      </c>
      <c r="N39" s="66">
        <v>99</v>
      </c>
      <c r="O39" s="65">
        <v>0</v>
      </c>
      <c r="P39" s="66">
        <v>0</v>
      </c>
      <c r="Q39" s="65">
        <v>0</v>
      </c>
      <c r="R39" s="66">
        <v>0</v>
      </c>
      <c r="S39" s="65">
        <v>188287</v>
      </c>
      <c r="T39" s="66">
        <v>335</v>
      </c>
      <c r="U39" s="65">
        <v>8385</v>
      </c>
      <c r="V39" s="66">
        <v>3</v>
      </c>
      <c r="W39" s="65">
        <v>40669</v>
      </c>
      <c r="X39" s="66">
        <v>4</v>
      </c>
      <c r="Y39" s="65">
        <v>17618</v>
      </c>
      <c r="Z39" s="66">
        <v>10</v>
      </c>
      <c r="AA39" s="65">
        <v>7949</v>
      </c>
      <c r="AB39" s="66">
        <v>6</v>
      </c>
      <c r="AC39" s="65">
        <v>5386</v>
      </c>
      <c r="AD39" s="66">
        <v>5</v>
      </c>
      <c r="AE39" s="65">
        <v>162366</v>
      </c>
      <c r="AF39" s="66">
        <v>359</v>
      </c>
      <c r="AG39" s="65">
        <v>0</v>
      </c>
      <c r="AH39" s="66">
        <v>0</v>
      </c>
      <c r="AI39" s="65">
        <v>39417</v>
      </c>
      <c r="AJ39" s="66">
        <v>58</v>
      </c>
      <c r="AK39" s="65">
        <v>119315</v>
      </c>
      <c r="AL39" s="66">
        <v>71</v>
      </c>
      <c r="AM39" s="65">
        <v>100207</v>
      </c>
      <c r="AN39" s="66">
        <v>51</v>
      </c>
      <c r="AO39" s="65">
        <v>0</v>
      </c>
      <c r="AP39" s="66">
        <v>0</v>
      </c>
      <c r="AQ39" s="65">
        <v>0</v>
      </c>
      <c r="AR39" s="66">
        <v>0</v>
      </c>
      <c r="AS39" s="65">
        <v>2328</v>
      </c>
      <c r="AT39" s="66">
        <v>1</v>
      </c>
      <c r="AU39" s="65">
        <v>0</v>
      </c>
      <c r="AV39" s="66">
        <v>0</v>
      </c>
      <c r="AW39" s="65">
        <v>7749</v>
      </c>
      <c r="AX39" s="66">
        <v>8</v>
      </c>
      <c r="AY39" s="65">
        <v>0</v>
      </c>
      <c r="AZ39" s="66">
        <v>0</v>
      </c>
      <c r="BA39" s="65">
        <v>17189</v>
      </c>
      <c r="BB39" s="66">
        <v>10</v>
      </c>
      <c r="BC39" s="65">
        <v>0</v>
      </c>
      <c r="BD39" s="66">
        <v>0</v>
      </c>
      <c r="BE39" s="65">
        <v>22149</v>
      </c>
      <c r="BF39" s="66">
        <v>13</v>
      </c>
      <c r="BG39" s="65">
        <v>17294</v>
      </c>
      <c r="BH39" s="75">
        <v>14</v>
      </c>
      <c r="BI39"/>
      <c r="BJ39"/>
      <c r="BK39"/>
    </row>
    <row r="40" spans="2:63" ht="20.100000000000001" customHeight="1">
      <c r="B40" s="50" t="s">
        <v>87</v>
      </c>
      <c r="C40" s="14">
        <v>10831085.6</v>
      </c>
      <c r="D40" s="15">
        <v>3811</v>
      </c>
      <c r="E40" s="65">
        <v>585500</v>
      </c>
      <c r="F40" s="66">
        <v>639</v>
      </c>
      <c r="G40" s="65">
        <v>1547386</v>
      </c>
      <c r="H40" s="68">
        <v>1057</v>
      </c>
      <c r="I40" s="65">
        <v>42810</v>
      </c>
      <c r="J40" s="66">
        <v>14</v>
      </c>
      <c r="K40" s="65">
        <v>1179</v>
      </c>
      <c r="L40" s="66">
        <v>1</v>
      </c>
      <c r="M40" s="65">
        <v>7417597</v>
      </c>
      <c r="N40" s="66">
        <v>398</v>
      </c>
      <c r="O40" s="65">
        <v>0</v>
      </c>
      <c r="P40" s="66">
        <v>0</v>
      </c>
      <c r="Q40" s="65">
        <v>0</v>
      </c>
      <c r="R40" s="66">
        <v>0</v>
      </c>
      <c r="S40" s="65">
        <v>302188.59999999998</v>
      </c>
      <c r="T40" s="66">
        <v>483</v>
      </c>
      <c r="U40" s="65">
        <v>0</v>
      </c>
      <c r="V40" s="66">
        <v>0</v>
      </c>
      <c r="W40" s="65">
        <v>36830</v>
      </c>
      <c r="X40" s="66">
        <v>4</v>
      </c>
      <c r="Y40" s="65">
        <v>988</v>
      </c>
      <c r="Z40" s="66">
        <v>2</v>
      </c>
      <c r="AA40" s="65">
        <v>6172</v>
      </c>
      <c r="AB40" s="66">
        <v>6</v>
      </c>
      <c r="AC40" s="65">
        <v>9283</v>
      </c>
      <c r="AD40" s="66">
        <v>14</v>
      </c>
      <c r="AE40" s="65">
        <v>286799</v>
      </c>
      <c r="AF40" s="66">
        <v>890</v>
      </c>
      <c r="AG40" s="65">
        <v>0</v>
      </c>
      <c r="AH40" s="66">
        <v>0</v>
      </c>
      <c r="AI40" s="65">
        <v>7864</v>
      </c>
      <c r="AJ40" s="66">
        <v>9</v>
      </c>
      <c r="AK40" s="65">
        <v>236135</v>
      </c>
      <c r="AL40" s="66">
        <v>134</v>
      </c>
      <c r="AM40" s="65">
        <v>137102</v>
      </c>
      <c r="AN40" s="66">
        <v>90</v>
      </c>
      <c r="AO40" s="65">
        <v>26714</v>
      </c>
      <c r="AP40" s="66">
        <v>15</v>
      </c>
      <c r="AQ40" s="65">
        <v>424</v>
      </c>
      <c r="AR40" s="66">
        <v>1</v>
      </c>
      <c r="AS40" s="65">
        <v>0</v>
      </c>
      <c r="AT40" s="66">
        <v>0</v>
      </c>
      <c r="AU40" s="65">
        <v>0</v>
      </c>
      <c r="AV40" s="66">
        <v>0</v>
      </c>
      <c r="AW40" s="65">
        <v>142899</v>
      </c>
      <c r="AX40" s="66">
        <v>19</v>
      </c>
      <c r="AY40" s="65">
        <v>0</v>
      </c>
      <c r="AZ40" s="66">
        <v>0</v>
      </c>
      <c r="BA40" s="65">
        <v>6411</v>
      </c>
      <c r="BB40" s="66">
        <v>7</v>
      </c>
      <c r="BC40" s="65">
        <v>0</v>
      </c>
      <c r="BD40" s="66">
        <v>0</v>
      </c>
      <c r="BE40" s="65">
        <v>23122</v>
      </c>
      <c r="BF40" s="66">
        <v>11</v>
      </c>
      <c r="BG40" s="65">
        <v>13682</v>
      </c>
      <c r="BH40" s="75">
        <v>17</v>
      </c>
      <c r="BI40"/>
      <c r="BJ40"/>
      <c r="BK40"/>
    </row>
    <row r="41" spans="2:63" ht="20.100000000000001" customHeight="1">
      <c r="B41" s="50" t="s">
        <v>88</v>
      </c>
      <c r="C41" s="14">
        <v>7609361</v>
      </c>
      <c r="D41" s="15">
        <v>2099</v>
      </c>
      <c r="E41" s="65">
        <v>195882</v>
      </c>
      <c r="F41" s="66">
        <v>239</v>
      </c>
      <c r="G41" s="65">
        <v>708418</v>
      </c>
      <c r="H41" s="66">
        <v>458</v>
      </c>
      <c r="I41" s="65">
        <v>13329</v>
      </c>
      <c r="J41" s="66">
        <v>4</v>
      </c>
      <c r="K41" s="65">
        <v>144</v>
      </c>
      <c r="L41" s="66">
        <v>1</v>
      </c>
      <c r="M41" s="65">
        <v>6004246</v>
      </c>
      <c r="N41" s="66">
        <v>567</v>
      </c>
      <c r="O41" s="65">
        <v>0</v>
      </c>
      <c r="P41" s="66">
        <v>0</v>
      </c>
      <c r="Q41" s="65">
        <v>0</v>
      </c>
      <c r="R41" s="66">
        <v>0</v>
      </c>
      <c r="S41" s="65">
        <v>108848</v>
      </c>
      <c r="T41" s="66">
        <v>199</v>
      </c>
      <c r="U41" s="65">
        <v>1074</v>
      </c>
      <c r="V41" s="66">
        <v>1</v>
      </c>
      <c r="W41" s="65">
        <v>0</v>
      </c>
      <c r="X41" s="66">
        <v>0</v>
      </c>
      <c r="Y41" s="65">
        <v>0</v>
      </c>
      <c r="Z41" s="66">
        <v>0</v>
      </c>
      <c r="AA41" s="65">
        <v>3326</v>
      </c>
      <c r="AB41" s="66">
        <v>5</v>
      </c>
      <c r="AC41" s="65">
        <v>0</v>
      </c>
      <c r="AD41" s="66">
        <v>0</v>
      </c>
      <c r="AE41" s="65">
        <v>391090</v>
      </c>
      <c r="AF41" s="66">
        <v>467</v>
      </c>
      <c r="AG41" s="65">
        <v>0</v>
      </c>
      <c r="AH41" s="66">
        <v>0</v>
      </c>
      <c r="AI41" s="65">
        <v>0</v>
      </c>
      <c r="AJ41" s="66">
        <v>0</v>
      </c>
      <c r="AK41" s="65">
        <v>47970</v>
      </c>
      <c r="AL41" s="66">
        <v>69</v>
      </c>
      <c r="AM41" s="65">
        <v>108775</v>
      </c>
      <c r="AN41" s="66">
        <v>75</v>
      </c>
      <c r="AO41" s="65">
        <v>9550</v>
      </c>
      <c r="AP41" s="66">
        <v>2</v>
      </c>
      <c r="AQ41" s="65">
        <v>1552</v>
      </c>
      <c r="AR41" s="66">
        <v>1</v>
      </c>
      <c r="AS41" s="65">
        <v>0</v>
      </c>
      <c r="AT41" s="66">
        <v>0</v>
      </c>
      <c r="AU41" s="65">
        <v>0</v>
      </c>
      <c r="AV41" s="66">
        <v>0</v>
      </c>
      <c r="AW41" s="65">
        <v>0</v>
      </c>
      <c r="AX41" s="66">
        <v>0</v>
      </c>
      <c r="AY41" s="65">
        <v>0</v>
      </c>
      <c r="AZ41" s="66">
        <v>0</v>
      </c>
      <c r="BA41" s="65">
        <v>421</v>
      </c>
      <c r="BB41" s="66">
        <v>1</v>
      </c>
      <c r="BC41" s="65">
        <v>0</v>
      </c>
      <c r="BD41" s="66">
        <v>0</v>
      </c>
      <c r="BE41" s="65">
        <v>9338</v>
      </c>
      <c r="BF41" s="66">
        <v>2</v>
      </c>
      <c r="BG41" s="65">
        <v>5398</v>
      </c>
      <c r="BH41" s="75">
        <v>8</v>
      </c>
      <c r="BI41"/>
      <c r="BJ41"/>
      <c r="BK41"/>
    </row>
    <row r="42" spans="2:63" ht="20.100000000000001" customHeight="1">
      <c r="B42" s="50" t="s">
        <v>89</v>
      </c>
      <c r="C42" s="14">
        <v>2223844.4</v>
      </c>
      <c r="D42" s="15">
        <v>2894</v>
      </c>
      <c r="E42" s="65">
        <v>23008</v>
      </c>
      <c r="F42" s="66">
        <v>53</v>
      </c>
      <c r="G42" s="65">
        <v>89737</v>
      </c>
      <c r="H42" s="66">
        <v>117</v>
      </c>
      <c r="I42" s="65">
        <v>0</v>
      </c>
      <c r="J42" s="66">
        <v>0</v>
      </c>
      <c r="K42" s="65">
        <v>0</v>
      </c>
      <c r="L42" s="66">
        <v>0</v>
      </c>
      <c r="M42" s="65">
        <v>90164</v>
      </c>
      <c r="N42" s="66">
        <v>36</v>
      </c>
      <c r="O42" s="65">
        <v>0</v>
      </c>
      <c r="P42" s="66">
        <v>0</v>
      </c>
      <c r="Q42" s="65">
        <v>0</v>
      </c>
      <c r="R42" s="66">
        <v>0</v>
      </c>
      <c r="S42" s="65">
        <v>1213416.7</v>
      </c>
      <c r="T42" s="68">
        <v>2179</v>
      </c>
      <c r="U42" s="65">
        <v>3086</v>
      </c>
      <c r="V42" s="66">
        <v>2</v>
      </c>
      <c r="W42" s="65">
        <v>89057.2</v>
      </c>
      <c r="X42" s="66">
        <v>10</v>
      </c>
      <c r="Y42" s="65">
        <v>5148.6000000000004</v>
      </c>
      <c r="Z42" s="66">
        <v>7</v>
      </c>
      <c r="AA42" s="65">
        <v>1562.8</v>
      </c>
      <c r="AB42" s="66">
        <v>3</v>
      </c>
      <c r="AC42" s="65">
        <v>0</v>
      </c>
      <c r="AD42" s="66">
        <v>0</v>
      </c>
      <c r="AE42" s="65">
        <v>431624.6</v>
      </c>
      <c r="AF42" s="66">
        <v>282</v>
      </c>
      <c r="AG42" s="65">
        <v>0</v>
      </c>
      <c r="AH42" s="66">
        <v>0</v>
      </c>
      <c r="AI42" s="65">
        <v>21366</v>
      </c>
      <c r="AJ42" s="66">
        <v>67</v>
      </c>
      <c r="AK42" s="65">
        <v>156456</v>
      </c>
      <c r="AL42" s="66">
        <v>71</v>
      </c>
      <c r="AM42" s="65">
        <v>6898.2</v>
      </c>
      <c r="AN42" s="66">
        <v>7</v>
      </c>
      <c r="AO42" s="65">
        <v>13065</v>
      </c>
      <c r="AP42" s="66">
        <v>1</v>
      </c>
      <c r="AQ42" s="65">
        <v>0</v>
      </c>
      <c r="AR42" s="66">
        <v>0</v>
      </c>
      <c r="AS42" s="65">
        <v>0</v>
      </c>
      <c r="AT42" s="66">
        <v>0</v>
      </c>
      <c r="AU42" s="65">
        <v>42251.7</v>
      </c>
      <c r="AV42" s="66">
        <v>14</v>
      </c>
      <c r="AW42" s="65">
        <v>0</v>
      </c>
      <c r="AX42" s="66">
        <v>0</v>
      </c>
      <c r="AY42" s="65">
        <v>0</v>
      </c>
      <c r="AZ42" s="66">
        <v>0</v>
      </c>
      <c r="BA42" s="65">
        <v>15068.9</v>
      </c>
      <c r="BB42" s="66">
        <v>11</v>
      </c>
      <c r="BC42" s="65">
        <v>0</v>
      </c>
      <c r="BD42" s="66">
        <v>0</v>
      </c>
      <c r="BE42" s="65">
        <v>0</v>
      </c>
      <c r="BF42" s="66">
        <v>0</v>
      </c>
      <c r="BG42" s="65">
        <v>21933.7</v>
      </c>
      <c r="BH42" s="75">
        <v>34</v>
      </c>
      <c r="BI42"/>
      <c r="BJ42"/>
      <c r="BK42"/>
    </row>
    <row r="43" spans="2:63" ht="20.100000000000001" customHeight="1">
      <c r="B43" s="50" t="s">
        <v>47</v>
      </c>
      <c r="C43" s="14">
        <v>3295032</v>
      </c>
      <c r="D43" s="15">
        <v>2908</v>
      </c>
      <c r="E43" s="65">
        <v>458188</v>
      </c>
      <c r="F43" s="66">
        <v>639</v>
      </c>
      <c r="G43" s="65">
        <v>806995</v>
      </c>
      <c r="H43" s="66">
        <v>574</v>
      </c>
      <c r="I43" s="65">
        <v>43863</v>
      </c>
      <c r="J43" s="66">
        <v>22</v>
      </c>
      <c r="K43" s="65">
        <v>0</v>
      </c>
      <c r="L43" s="66">
        <v>0</v>
      </c>
      <c r="M43" s="65">
        <v>1266260</v>
      </c>
      <c r="N43" s="66">
        <v>216</v>
      </c>
      <c r="O43" s="65">
        <v>0</v>
      </c>
      <c r="P43" s="66">
        <v>0</v>
      </c>
      <c r="Q43" s="65">
        <v>0</v>
      </c>
      <c r="R43" s="66">
        <v>0</v>
      </c>
      <c r="S43" s="65">
        <v>281920</v>
      </c>
      <c r="T43" s="66">
        <v>524</v>
      </c>
      <c r="U43" s="65">
        <v>7173</v>
      </c>
      <c r="V43" s="66">
        <v>3</v>
      </c>
      <c r="W43" s="65">
        <v>54922</v>
      </c>
      <c r="X43" s="66">
        <v>2</v>
      </c>
      <c r="Y43" s="65">
        <v>8340</v>
      </c>
      <c r="Z43" s="66">
        <v>3</v>
      </c>
      <c r="AA43" s="65">
        <v>5250</v>
      </c>
      <c r="AB43" s="66">
        <v>6</v>
      </c>
      <c r="AC43" s="65">
        <v>4351</v>
      </c>
      <c r="AD43" s="66">
        <v>6</v>
      </c>
      <c r="AE43" s="65">
        <v>110913</v>
      </c>
      <c r="AF43" s="66">
        <v>697</v>
      </c>
      <c r="AG43" s="65">
        <v>0</v>
      </c>
      <c r="AH43" s="66">
        <v>0</v>
      </c>
      <c r="AI43" s="65">
        <v>11169</v>
      </c>
      <c r="AJ43" s="66">
        <v>23</v>
      </c>
      <c r="AK43" s="65">
        <v>72764</v>
      </c>
      <c r="AL43" s="66">
        <v>69</v>
      </c>
      <c r="AM43" s="65">
        <v>73505</v>
      </c>
      <c r="AN43" s="66">
        <v>77</v>
      </c>
      <c r="AO43" s="65">
        <v>7674</v>
      </c>
      <c r="AP43" s="66">
        <v>10</v>
      </c>
      <c r="AQ43" s="65">
        <v>0</v>
      </c>
      <c r="AR43" s="66">
        <v>0</v>
      </c>
      <c r="AS43" s="65">
        <v>0</v>
      </c>
      <c r="AT43" s="66">
        <v>0</v>
      </c>
      <c r="AU43" s="65">
        <v>0</v>
      </c>
      <c r="AV43" s="66">
        <v>0</v>
      </c>
      <c r="AW43" s="65">
        <v>0</v>
      </c>
      <c r="AX43" s="66">
        <v>0</v>
      </c>
      <c r="AY43" s="65">
        <v>0</v>
      </c>
      <c r="AZ43" s="66">
        <v>0</v>
      </c>
      <c r="BA43" s="65">
        <v>15995</v>
      </c>
      <c r="BB43" s="66">
        <v>7</v>
      </c>
      <c r="BC43" s="65">
        <v>0</v>
      </c>
      <c r="BD43" s="66">
        <v>0</v>
      </c>
      <c r="BE43" s="65">
        <v>33743</v>
      </c>
      <c r="BF43" s="66">
        <v>9</v>
      </c>
      <c r="BG43" s="65">
        <v>32007</v>
      </c>
      <c r="BH43" s="75">
        <v>21</v>
      </c>
      <c r="BI43"/>
      <c r="BJ43"/>
      <c r="BK43"/>
    </row>
    <row r="44" spans="2:63" ht="20.100000000000001" customHeight="1">
      <c r="B44" s="50" t="s">
        <v>48</v>
      </c>
      <c r="C44" s="14">
        <v>4860153</v>
      </c>
      <c r="D44" s="15">
        <v>3797</v>
      </c>
      <c r="E44" s="65">
        <v>691955</v>
      </c>
      <c r="F44" s="68">
        <v>977</v>
      </c>
      <c r="G44" s="65">
        <v>1022371</v>
      </c>
      <c r="H44" s="66">
        <v>806</v>
      </c>
      <c r="I44" s="65">
        <v>25859</v>
      </c>
      <c r="J44" s="66">
        <v>5</v>
      </c>
      <c r="K44" s="65">
        <v>0</v>
      </c>
      <c r="L44" s="66">
        <v>0</v>
      </c>
      <c r="M44" s="65">
        <v>2208949</v>
      </c>
      <c r="N44" s="66">
        <v>598</v>
      </c>
      <c r="O44" s="65">
        <v>0</v>
      </c>
      <c r="P44" s="66">
        <v>0</v>
      </c>
      <c r="Q44" s="65">
        <v>0</v>
      </c>
      <c r="R44" s="66">
        <v>0</v>
      </c>
      <c r="S44" s="65">
        <v>279107</v>
      </c>
      <c r="T44" s="66">
        <v>476</v>
      </c>
      <c r="U44" s="65">
        <v>12425</v>
      </c>
      <c r="V44" s="66">
        <v>7</v>
      </c>
      <c r="W44" s="65">
        <v>62604</v>
      </c>
      <c r="X44" s="66">
        <v>5</v>
      </c>
      <c r="Y44" s="65">
        <v>5026</v>
      </c>
      <c r="Z44" s="66">
        <v>5</v>
      </c>
      <c r="AA44" s="65">
        <v>2325</v>
      </c>
      <c r="AB44" s="66">
        <v>2</v>
      </c>
      <c r="AC44" s="65">
        <v>22208</v>
      </c>
      <c r="AD44" s="66">
        <v>21</v>
      </c>
      <c r="AE44" s="65">
        <v>179022</v>
      </c>
      <c r="AF44" s="66">
        <v>513</v>
      </c>
      <c r="AG44" s="65">
        <v>0</v>
      </c>
      <c r="AH44" s="66">
        <v>0</v>
      </c>
      <c r="AI44" s="65">
        <v>0</v>
      </c>
      <c r="AJ44" s="66">
        <v>0</v>
      </c>
      <c r="AK44" s="65">
        <v>1602</v>
      </c>
      <c r="AL44" s="66">
        <v>18</v>
      </c>
      <c r="AM44" s="65">
        <v>87837</v>
      </c>
      <c r="AN44" s="66">
        <v>174</v>
      </c>
      <c r="AO44" s="65">
        <v>48173</v>
      </c>
      <c r="AP44" s="66">
        <v>39</v>
      </c>
      <c r="AQ44" s="65">
        <v>0</v>
      </c>
      <c r="AR44" s="66">
        <v>0</v>
      </c>
      <c r="AS44" s="65">
        <v>1555</v>
      </c>
      <c r="AT44" s="66">
        <v>2</v>
      </c>
      <c r="AU44" s="65">
        <v>0</v>
      </c>
      <c r="AV44" s="66">
        <v>0</v>
      </c>
      <c r="AW44" s="65">
        <v>13623</v>
      </c>
      <c r="AX44" s="66">
        <v>4</v>
      </c>
      <c r="AY44" s="65">
        <v>0</v>
      </c>
      <c r="AZ44" s="66">
        <v>0</v>
      </c>
      <c r="BA44" s="65">
        <v>46812</v>
      </c>
      <c r="BB44" s="66">
        <v>22</v>
      </c>
      <c r="BC44" s="65">
        <v>0</v>
      </c>
      <c r="BD44" s="66">
        <v>0</v>
      </c>
      <c r="BE44" s="65">
        <v>9763</v>
      </c>
      <c r="BF44" s="66">
        <v>11</v>
      </c>
      <c r="BG44" s="65">
        <v>138937</v>
      </c>
      <c r="BH44" s="75">
        <v>112</v>
      </c>
      <c r="BI44"/>
      <c r="BJ44"/>
      <c r="BK44"/>
    </row>
    <row r="45" spans="2:63" ht="20.100000000000001" customHeight="1">
      <c r="B45" s="50" t="s">
        <v>90</v>
      </c>
      <c r="C45" s="14">
        <v>2549840.4</v>
      </c>
      <c r="D45" s="15">
        <v>4492</v>
      </c>
      <c r="E45" s="65">
        <v>69529</v>
      </c>
      <c r="F45" s="66">
        <v>324</v>
      </c>
      <c r="G45" s="65">
        <v>39143</v>
      </c>
      <c r="H45" s="66">
        <v>117</v>
      </c>
      <c r="I45" s="65">
        <v>1626</v>
      </c>
      <c r="J45" s="66">
        <v>2</v>
      </c>
      <c r="K45" s="65">
        <v>0</v>
      </c>
      <c r="L45" s="66">
        <v>0</v>
      </c>
      <c r="M45" s="65">
        <v>242788.7</v>
      </c>
      <c r="N45" s="66">
        <v>113</v>
      </c>
      <c r="O45" s="65">
        <v>0</v>
      </c>
      <c r="P45" s="66">
        <v>0</v>
      </c>
      <c r="Q45" s="65">
        <v>0</v>
      </c>
      <c r="R45" s="66">
        <v>0</v>
      </c>
      <c r="S45" s="65">
        <v>1359153.7</v>
      </c>
      <c r="T45" s="68">
        <v>2708</v>
      </c>
      <c r="U45" s="65">
        <v>2681</v>
      </c>
      <c r="V45" s="66">
        <v>2</v>
      </c>
      <c r="W45" s="65">
        <v>155793</v>
      </c>
      <c r="X45" s="66">
        <v>13</v>
      </c>
      <c r="Y45" s="65">
        <v>3729</v>
      </c>
      <c r="Z45" s="66">
        <v>9</v>
      </c>
      <c r="AA45" s="65">
        <v>5602.1</v>
      </c>
      <c r="AB45" s="66">
        <v>7</v>
      </c>
      <c r="AC45" s="65">
        <v>0</v>
      </c>
      <c r="AD45" s="66">
        <v>0</v>
      </c>
      <c r="AE45" s="65">
        <v>370499.8</v>
      </c>
      <c r="AF45" s="66">
        <v>789</v>
      </c>
      <c r="AG45" s="65">
        <v>0</v>
      </c>
      <c r="AH45" s="66">
        <v>0</v>
      </c>
      <c r="AI45" s="65">
        <v>23340</v>
      </c>
      <c r="AJ45" s="66">
        <v>46</v>
      </c>
      <c r="AK45" s="65">
        <v>113835</v>
      </c>
      <c r="AL45" s="66">
        <v>87</v>
      </c>
      <c r="AM45" s="65">
        <v>31571</v>
      </c>
      <c r="AN45" s="66">
        <v>97</v>
      </c>
      <c r="AO45" s="65">
        <v>288</v>
      </c>
      <c r="AP45" s="66">
        <v>2</v>
      </c>
      <c r="AQ45" s="65">
        <v>0</v>
      </c>
      <c r="AR45" s="66">
        <v>0</v>
      </c>
      <c r="AS45" s="65">
        <v>0</v>
      </c>
      <c r="AT45" s="66">
        <v>0</v>
      </c>
      <c r="AU45" s="65">
        <v>59937.5</v>
      </c>
      <c r="AV45" s="66">
        <v>11</v>
      </c>
      <c r="AW45" s="65">
        <v>1423</v>
      </c>
      <c r="AX45" s="66">
        <v>1</v>
      </c>
      <c r="AY45" s="65">
        <v>0</v>
      </c>
      <c r="AZ45" s="66">
        <v>0</v>
      </c>
      <c r="BA45" s="65">
        <v>26025.8</v>
      </c>
      <c r="BB45" s="66">
        <v>32</v>
      </c>
      <c r="BC45" s="65">
        <v>0</v>
      </c>
      <c r="BD45" s="66">
        <v>0</v>
      </c>
      <c r="BE45" s="65">
        <v>0</v>
      </c>
      <c r="BF45" s="66">
        <v>0</v>
      </c>
      <c r="BG45" s="65">
        <v>42874.8</v>
      </c>
      <c r="BH45" s="75">
        <v>132</v>
      </c>
      <c r="BI45"/>
      <c r="BJ45"/>
      <c r="BK45"/>
    </row>
    <row r="46" spans="2:63" ht="20.100000000000001" customHeight="1">
      <c r="B46" s="50" t="s">
        <v>49</v>
      </c>
      <c r="C46" s="14">
        <v>4216501.0999999996</v>
      </c>
      <c r="D46" s="15">
        <v>4036</v>
      </c>
      <c r="E46" s="65">
        <v>504314</v>
      </c>
      <c r="F46" s="66">
        <v>579</v>
      </c>
      <c r="G46" s="65">
        <v>491468</v>
      </c>
      <c r="H46" s="66">
        <v>442</v>
      </c>
      <c r="I46" s="65">
        <v>58811</v>
      </c>
      <c r="J46" s="66">
        <v>39</v>
      </c>
      <c r="K46" s="65">
        <v>2034</v>
      </c>
      <c r="L46" s="66">
        <v>1</v>
      </c>
      <c r="M46" s="65">
        <v>417360</v>
      </c>
      <c r="N46" s="66">
        <v>214</v>
      </c>
      <c r="O46" s="65">
        <v>0</v>
      </c>
      <c r="P46" s="66">
        <v>0</v>
      </c>
      <c r="Q46" s="65">
        <v>0</v>
      </c>
      <c r="R46" s="66">
        <v>0</v>
      </c>
      <c r="S46" s="65">
        <v>1168099.3999999999</v>
      </c>
      <c r="T46" s="68">
        <v>1395</v>
      </c>
      <c r="U46" s="65">
        <v>7669</v>
      </c>
      <c r="V46" s="66">
        <v>2</v>
      </c>
      <c r="W46" s="65">
        <v>450621.8</v>
      </c>
      <c r="X46" s="66">
        <v>26</v>
      </c>
      <c r="Y46" s="65">
        <v>14410.1</v>
      </c>
      <c r="Z46" s="66">
        <v>14</v>
      </c>
      <c r="AA46" s="65">
        <v>5613</v>
      </c>
      <c r="AB46" s="66">
        <v>10</v>
      </c>
      <c r="AC46" s="65">
        <v>2432</v>
      </c>
      <c r="AD46" s="66">
        <v>7</v>
      </c>
      <c r="AE46" s="65">
        <v>601535.9</v>
      </c>
      <c r="AF46" s="66">
        <v>633</v>
      </c>
      <c r="AG46" s="65">
        <v>0</v>
      </c>
      <c r="AH46" s="66">
        <v>0</v>
      </c>
      <c r="AI46" s="65">
        <v>17043</v>
      </c>
      <c r="AJ46" s="66">
        <v>59</v>
      </c>
      <c r="AK46" s="65">
        <v>107136.1</v>
      </c>
      <c r="AL46" s="66">
        <v>160</v>
      </c>
      <c r="AM46" s="65">
        <v>26338</v>
      </c>
      <c r="AN46" s="66">
        <v>148</v>
      </c>
      <c r="AO46" s="65">
        <v>30434</v>
      </c>
      <c r="AP46" s="66">
        <v>65</v>
      </c>
      <c r="AQ46" s="65">
        <v>0</v>
      </c>
      <c r="AR46" s="66">
        <v>0</v>
      </c>
      <c r="AS46" s="65">
        <v>8120</v>
      </c>
      <c r="AT46" s="66">
        <v>1</v>
      </c>
      <c r="AU46" s="65">
        <v>149453.79999999999</v>
      </c>
      <c r="AV46" s="66">
        <v>69</v>
      </c>
      <c r="AW46" s="65">
        <v>45834</v>
      </c>
      <c r="AX46" s="66">
        <v>8</v>
      </c>
      <c r="AY46" s="65">
        <v>0</v>
      </c>
      <c r="AZ46" s="66">
        <v>0</v>
      </c>
      <c r="BA46" s="65">
        <v>35930</v>
      </c>
      <c r="BB46" s="66">
        <v>26</v>
      </c>
      <c r="BC46" s="65">
        <v>0</v>
      </c>
      <c r="BD46" s="66">
        <v>0</v>
      </c>
      <c r="BE46" s="65">
        <v>722</v>
      </c>
      <c r="BF46" s="66">
        <v>4</v>
      </c>
      <c r="BG46" s="65">
        <v>71122</v>
      </c>
      <c r="BH46" s="75">
        <v>134</v>
      </c>
      <c r="BI46"/>
      <c r="BJ46"/>
      <c r="BK46"/>
    </row>
    <row r="47" spans="2:63" ht="20.100000000000001" customHeight="1">
      <c r="B47" s="50" t="s">
        <v>50</v>
      </c>
      <c r="C47" s="14">
        <v>6730112.4000000004</v>
      </c>
      <c r="D47" s="15">
        <v>5855</v>
      </c>
      <c r="E47" s="65">
        <v>356749</v>
      </c>
      <c r="F47" s="66">
        <v>503</v>
      </c>
      <c r="G47" s="65">
        <v>305743</v>
      </c>
      <c r="H47" s="66">
        <v>258</v>
      </c>
      <c r="I47" s="65">
        <v>3656</v>
      </c>
      <c r="J47" s="66">
        <v>8</v>
      </c>
      <c r="K47" s="65">
        <v>0</v>
      </c>
      <c r="L47" s="66">
        <v>0</v>
      </c>
      <c r="M47" s="65">
        <v>1671512</v>
      </c>
      <c r="N47" s="66">
        <v>351</v>
      </c>
      <c r="O47" s="65">
        <v>0</v>
      </c>
      <c r="P47" s="66">
        <v>0</v>
      </c>
      <c r="Q47" s="65">
        <v>0</v>
      </c>
      <c r="R47" s="66">
        <v>0</v>
      </c>
      <c r="S47" s="65">
        <v>1847554.4</v>
      </c>
      <c r="T47" s="68">
        <v>3098</v>
      </c>
      <c r="U47" s="65">
        <v>936</v>
      </c>
      <c r="V47" s="66">
        <v>2</v>
      </c>
      <c r="W47" s="65">
        <v>595482</v>
      </c>
      <c r="X47" s="66">
        <v>26</v>
      </c>
      <c r="Y47" s="65">
        <v>15814</v>
      </c>
      <c r="Z47" s="66">
        <v>18</v>
      </c>
      <c r="AA47" s="65">
        <v>22825</v>
      </c>
      <c r="AB47" s="66">
        <v>17</v>
      </c>
      <c r="AC47" s="65">
        <v>23436</v>
      </c>
      <c r="AD47" s="66">
        <v>11</v>
      </c>
      <c r="AE47" s="65">
        <v>1016775.7</v>
      </c>
      <c r="AF47" s="68">
        <v>1106</v>
      </c>
      <c r="AG47" s="65">
        <v>0</v>
      </c>
      <c r="AH47" s="66">
        <v>0</v>
      </c>
      <c r="AI47" s="65">
        <v>25681</v>
      </c>
      <c r="AJ47" s="66">
        <v>89</v>
      </c>
      <c r="AK47" s="65">
        <v>181596.4</v>
      </c>
      <c r="AL47" s="66">
        <v>142</v>
      </c>
      <c r="AM47" s="65">
        <v>24583</v>
      </c>
      <c r="AN47" s="66">
        <v>26</v>
      </c>
      <c r="AO47" s="65">
        <v>41394.400000000001</v>
      </c>
      <c r="AP47" s="66">
        <v>25</v>
      </c>
      <c r="AQ47" s="65">
        <v>0</v>
      </c>
      <c r="AR47" s="66">
        <v>0</v>
      </c>
      <c r="AS47" s="65">
        <v>0</v>
      </c>
      <c r="AT47" s="66">
        <v>0</v>
      </c>
      <c r="AU47" s="65">
        <v>373232.9</v>
      </c>
      <c r="AV47" s="66">
        <v>79</v>
      </c>
      <c r="AW47" s="65">
        <v>52555</v>
      </c>
      <c r="AX47" s="66">
        <v>4</v>
      </c>
      <c r="AY47" s="65">
        <v>0</v>
      </c>
      <c r="AZ47" s="66">
        <v>0</v>
      </c>
      <c r="BA47" s="65">
        <v>18217</v>
      </c>
      <c r="BB47" s="66">
        <v>10</v>
      </c>
      <c r="BC47" s="65">
        <v>0</v>
      </c>
      <c r="BD47" s="66">
        <v>0</v>
      </c>
      <c r="BE47" s="65">
        <v>79338</v>
      </c>
      <c r="BF47" s="66">
        <v>14</v>
      </c>
      <c r="BG47" s="65">
        <v>73031.600000000006</v>
      </c>
      <c r="BH47" s="75">
        <v>68</v>
      </c>
      <c r="BI47"/>
      <c r="BJ47"/>
      <c r="BK47"/>
    </row>
    <row r="48" spans="2:63" ht="20.100000000000001" customHeight="1">
      <c r="B48" s="50" t="s">
        <v>91</v>
      </c>
      <c r="C48" s="14">
        <v>5917902</v>
      </c>
      <c r="D48" s="15">
        <v>2018</v>
      </c>
      <c r="E48" s="65">
        <v>390115</v>
      </c>
      <c r="F48" s="66">
        <v>423</v>
      </c>
      <c r="G48" s="65">
        <v>292763</v>
      </c>
      <c r="H48" s="66">
        <v>286</v>
      </c>
      <c r="I48" s="65">
        <v>0</v>
      </c>
      <c r="J48" s="66">
        <v>0</v>
      </c>
      <c r="K48" s="65">
        <v>0</v>
      </c>
      <c r="L48" s="66">
        <v>0</v>
      </c>
      <c r="M48" s="65">
        <v>4555020</v>
      </c>
      <c r="N48" s="66">
        <v>250</v>
      </c>
      <c r="O48" s="65">
        <v>0</v>
      </c>
      <c r="P48" s="66">
        <v>0</v>
      </c>
      <c r="Q48" s="65">
        <v>0</v>
      </c>
      <c r="R48" s="66">
        <v>0</v>
      </c>
      <c r="S48" s="65">
        <v>206869</v>
      </c>
      <c r="T48" s="66">
        <v>327</v>
      </c>
      <c r="U48" s="65">
        <v>0</v>
      </c>
      <c r="V48" s="66">
        <v>0</v>
      </c>
      <c r="W48" s="65">
        <v>11588</v>
      </c>
      <c r="X48" s="66">
        <v>8</v>
      </c>
      <c r="Y48" s="65">
        <v>0</v>
      </c>
      <c r="Z48" s="66">
        <v>0</v>
      </c>
      <c r="AA48" s="65">
        <v>5440</v>
      </c>
      <c r="AB48" s="66">
        <v>3</v>
      </c>
      <c r="AC48" s="65">
        <v>5259</v>
      </c>
      <c r="AD48" s="66">
        <v>3</v>
      </c>
      <c r="AE48" s="65">
        <v>86683</v>
      </c>
      <c r="AF48" s="66">
        <v>328</v>
      </c>
      <c r="AG48" s="65">
        <v>31921</v>
      </c>
      <c r="AH48" s="66">
        <v>39</v>
      </c>
      <c r="AI48" s="65">
        <v>25938</v>
      </c>
      <c r="AJ48" s="66">
        <v>37</v>
      </c>
      <c r="AK48" s="65">
        <v>180008</v>
      </c>
      <c r="AL48" s="66">
        <v>167</v>
      </c>
      <c r="AM48" s="65">
        <v>57523</v>
      </c>
      <c r="AN48" s="66">
        <v>72</v>
      </c>
      <c r="AO48" s="65">
        <v>5214</v>
      </c>
      <c r="AP48" s="66">
        <v>12</v>
      </c>
      <c r="AQ48" s="65">
        <v>0</v>
      </c>
      <c r="AR48" s="66">
        <v>0</v>
      </c>
      <c r="AS48" s="65">
        <v>31481</v>
      </c>
      <c r="AT48" s="66">
        <v>31</v>
      </c>
      <c r="AU48" s="65">
        <v>0</v>
      </c>
      <c r="AV48" s="66">
        <v>0</v>
      </c>
      <c r="AW48" s="65">
        <v>0</v>
      </c>
      <c r="AX48" s="66">
        <v>0</v>
      </c>
      <c r="AY48" s="65">
        <v>0</v>
      </c>
      <c r="AZ48" s="66">
        <v>0</v>
      </c>
      <c r="BA48" s="65">
        <v>6214</v>
      </c>
      <c r="BB48" s="66">
        <v>4</v>
      </c>
      <c r="BC48" s="65">
        <v>0</v>
      </c>
      <c r="BD48" s="66">
        <v>0</v>
      </c>
      <c r="BE48" s="65">
        <v>0</v>
      </c>
      <c r="BF48" s="66">
        <v>0</v>
      </c>
      <c r="BG48" s="65">
        <v>25866</v>
      </c>
      <c r="BH48" s="75">
        <v>28</v>
      </c>
      <c r="BI48"/>
      <c r="BJ48"/>
      <c r="BK48"/>
    </row>
    <row r="49" spans="2:63" ht="20.100000000000001" customHeight="1">
      <c r="B49" s="50" t="s">
        <v>92</v>
      </c>
      <c r="C49" s="14">
        <v>7782310</v>
      </c>
      <c r="D49" s="15">
        <v>3602</v>
      </c>
      <c r="E49" s="65">
        <v>366068</v>
      </c>
      <c r="F49" s="66">
        <v>453</v>
      </c>
      <c r="G49" s="65">
        <v>670808</v>
      </c>
      <c r="H49" s="66">
        <v>838</v>
      </c>
      <c r="I49" s="65">
        <v>11502</v>
      </c>
      <c r="J49" s="66">
        <v>8</v>
      </c>
      <c r="K49" s="65">
        <v>0</v>
      </c>
      <c r="L49" s="66">
        <v>0</v>
      </c>
      <c r="M49" s="65">
        <v>5584255</v>
      </c>
      <c r="N49" s="66">
        <v>289</v>
      </c>
      <c r="O49" s="65">
        <v>0</v>
      </c>
      <c r="P49" s="66">
        <v>0</v>
      </c>
      <c r="Q49" s="65">
        <v>0</v>
      </c>
      <c r="R49" s="66">
        <v>0</v>
      </c>
      <c r="S49" s="65">
        <v>132315</v>
      </c>
      <c r="T49" s="66">
        <v>337</v>
      </c>
      <c r="U49" s="65">
        <v>1182</v>
      </c>
      <c r="V49" s="66">
        <v>1</v>
      </c>
      <c r="W49" s="65">
        <v>0</v>
      </c>
      <c r="X49" s="66">
        <v>0</v>
      </c>
      <c r="Y49" s="65">
        <v>236</v>
      </c>
      <c r="Z49" s="66">
        <v>1</v>
      </c>
      <c r="AA49" s="65">
        <v>20836</v>
      </c>
      <c r="AB49" s="66">
        <v>27</v>
      </c>
      <c r="AC49" s="65">
        <v>292</v>
      </c>
      <c r="AD49" s="66">
        <v>1</v>
      </c>
      <c r="AE49" s="65">
        <v>322782</v>
      </c>
      <c r="AF49" s="66">
        <v>538</v>
      </c>
      <c r="AG49" s="65">
        <v>126376</v>
      </c>
      <c r="AH49" s="66">
        <v>159</v>
      </c>
      <c r="AI49" s="65">
        <v>92293</v>
      </c>
      <c r="AJ49" s="66">
        <v>288</v>
      </c>
      <c r="AK49" s="65">
        <v>348784</v>
      </c>
      <c r="AL49" s="66">
        <v>429</v>
      </c>
      <c r="AM49" s="65">
        <v>60344</v>
      </c>
      <c r="AN49" s="66">
        <v>152</v>
      </c>
      <c r="AO49" s="65">
        <v>8377</v>
      </c>
      <c r="AP49" s="66">
        <v>17</v>
      </c>
      <c r="AQ49" s="65">
        <v>0</v>
      </c>
      <c r="AR49" s="66">
        <v>0</v>
      </c>
      <c r="AS49" s="65">
        <v>6554</v>
      </c>
      <c r="AT49" s="66">
        <v>37</v>
      </c>
      <c r="AU49" s="65">
        <v>0</v>
      </c>
      <c r="AV49" s="66">
        <v>0</v>
      </c>
      <c r="AW49" s="65">
        <v>0</v>
      </c>
      <c r="AX49" s="66">
        <v>0</v>
      </c>
      <c r="AY49" s="65">
        <v>0</v>
      </c>
      <c r="AZ49" s="66">
        <v>0</v>
      </c>
      <c r="BA49" s="65">
        <v>2250</v>
      </c>
      <c r="BB49" s="66">
        <v>3</v>
      </c>
      <c r="BC49" s="65">
        <v>0</v>
      </c>
      <c r="BD49" s="66">
        <v>0</v>
      </c>
      <c r="BE49" s="65">
        <v>12370</v>
      </c>
      <c r="BF49" s="66">
        <v>4</v>
      </c>
      <c r="BG49" s="65">
        <v>14686</v>
      </c>
      <c r="BH49" s="75">
        <v>20</v>
      </c>
      <c r="BI49"/>
      <c r="BJ49"/>
      <c r="BK49"/>
    </row>
    <row r="50" spans="2:63" ht="20.100000000000001" customHeight="1">
      <c r="B50" s="50" t="s">
        <v>93</v>
      </c>
      <c r="C50" s="14">
        <v>3136396.3</v>
      </c>
      <c r="D50" s="15">
        <v>1594</v>
      </c>
      <c r="E50" s="65">
        <v>285262</v>
      </c>
      <c r="F50" s="66">
        <v>320</v>
      </c>
      <c r="G50" s="65">
        <v>479879</v>
      </c>
      <c r="H50" s="66">
        <v>425</v>
      </c>
      <c r="I50" s="65">
        <v>6243</v>
      </c>
      <c r="J50" s="66">
        <v>3</v>
      </c>
      <c r="K50" s="65">
        <v>1418</v>
      </c>
      <c r="L50" s="66">
        <v>1</v>
      </c>
      <c r="M50" s="65">
        <v>1829926</v>
      </c>
      <c r="N50" s="66">
        <v>356</v>
      </c>
      <c r="O50" s="65">
        <v>0</v>
      </c>
      <c r="P50" s="66">
        <v>0</v>
      </c>
      <c r="Q50" s="65">
        <v>0</v>
      </c>
      <c r="R50" s="66">
        <v>0</v>
      </c>
      <c r="S50" s="65">
        <v>154622.20000000001</v>
      </c>
      <c r="T50" s="66">
        <v>129</v>
      </c>
      <c r="U50" s="65">
        <v>51520.9</v>
      </c>
      <c r="V50" s="66">
        <v>15</v>
      </c>
      <c r="W50" s="65">
        <v>0</v>
      </c>
      <c r="X50" s="66">
        <v>0</v>
      </c>
      <c r="Y50" s="65">
        <v>667.2</v>
      </c>
      <c r="Z50" s="66">
        <v>1</v>
      </c>
      <c r="AA50" s="65">
        <v>9993</v>
      </c>
      <c r="AB50" s="66">
        <v>7</v>
      </c>
      <c r="AC50" s="65">
        <v>6499</v>
      </c>
      <c r="AD50" s="66">
        <v>3</v>
      </c>
      <c r="AE50" s="65">
        <v>85356</v>
      </c>
      <c r="AF50" s="66">
        <v>234</v>
      </c>
      <c r="AG50" s="65">
        <v>0</v>
      </c>
      <c r="AH50" s="66">
        <v>0</v>
      </c>
      <c r="AI50" s="65">
        <v>844</v>
      </c>
      <c r="AJ50" s="66">
        <v>8</v>
      </c>
      <c r="AK50" s="65">
        <v>248</v>
      </c>
      <c r="AL50" s="66">
        <v>1</v>
      </c>
      <c r="AM50" s="65">
        <v>42090</v>
      </c>
      <c r="AN50" s="66">
        <v>36</v>
      </c>
      <c r="AO50" s="65">
        <v>51076.2</v>
      </c>
      <c r="AP50" s="66">
        <v>27</v>
      </c>
      <c r="AQ50" s="65">
        <v>0</v>
      </c>
      <c r="AR50" s="66">
        <v>0</v>
      </c>
      <c r="AS50" s="65">
        <v>0</v>
      </c>
      <c r="AT50" s="66">
        <v>0</v>
      </c>
      <c r="AU50" s="65">
        <v>17192.8</v>
      </c>
      <c r="AV50" s="66">
        <v>2</v>
      </c>
      <c r="AW50" s="65">
        <v>0</v>
      </c>
      <c r="AX50" s="66">
        <v>0</v>
      </c>
      <c r="AY50" s="65">
        <v>0</v>
      </c>
      <c r="AZ50" s="66">
        <v>0</v>
      </c>
      <c r="BA50" s="65">
        <v>0</v>
      </c>
      <c r="BB50" s="66">
        <v>0</v>
      </c>
      <c r="BC50" s="65">
        <v>0</v>
      </c>
      <c r="BD50" s="66">
        <v>0</v>
      </c>
      <c r="BE50" s="65">
        <v>3008</v>
      </c>
      <c r="BF50" s="66">
        <v>10</v>
      </c>
      <c r="BG50" s="65">
        <v>110551</v>
      </c>
      <c r="BH50" s="75">
        <v>16</v>
      </c>
      <c r="BI50"/>
      <c r="BJ50"/>
      <c r="BK50"/>
    </row>
    <row r="51" spans="2:63" ht="20.100000000000001" customHeight="1">
      <c r="B51" s="50" t="s">
        <v>94</v>
      </c>
      <c r="C51" s="14">
        <v>2020982.2</v>
      </c>
      <c r="D51" s="15">
        <v>1954</v>
      </c>
      <c r="E51" s="65">
        <v>407041</v>
      </c>
      <c r="F51" s="66">
        <v>432</v>
      </c>
      <c r="G51" s="65">
        <v>619707</v>
      </c>
      <c r="H51" s="66">
        <v>516</v>
      </c>
      <c r="I51" s="65">
        <v>2665</v>
      </c>
      <c r="J51" s="66">
        <v>2</v>
      </c>
      <c r="K51" s="65">
        <v>4605</v>
      </c>
      <c r="L51" s="66">
        <v>3</v>
      </c>
      <c r="M51" s="65">
        <v>291450</v>
      </c>
      <c r="N51" s="66">
        <v>195</v>
      </c>
      <c r="O51" s="65">
        <v>0</v>
      </c>
      <c r="P51" s="66">
        <v>0</v>
      </c>
      <c r="Q51" s="65">
        <v>0</v>
      </c>
      <c r="R51" s="66">
        <v>0</v>
      </c>
      <c r="S51" s="65">
        <v>261854.2</v>
      </c>
      <c r="T51" s="66">
        <v>231</v>
      </c>
      <c r="U51" s="65">
        <v>4576</v>
      </c>
      <c r="V51" s="66">
        <v>2</v>
      </c>
      <c r="W51" s="65">
        <v>25899.3</v>
      </c>
      <c r="X51" s="66">
        <v>1</v>
      </c>
      <c r="Y51" s="65">
        <v>2655.5</v>
      </c>
      <c r="Z51" s="66">
        <v>4</v>
      </c>
      <c r="AA51" s="65">
        <v>747</v>
      </c>
      <c r="AB51" s="66">
        <v>2</v>
      </c>
      <c r="AC51" s="65">
        <v>9273</v>
      </c>
      <c r="AD51" s="66">
        <v>5</v>
      </c>
      <c r="AE51" s="65">
        <v>211947.2</v>
      </c>
      <c r="AF51" s="66">
        <v>422</v>
      </c>
      <c r="AG51" s="65">
        <v>0</v>
      </c>
      <c r="AH51" s="66">
        <v>0</v>
      </c>
      <c r="AI51" s="65">
        <v>9550</v>
      </c>
      <c r="AJ51" s="66">
        <v>22</v>
      </c>
      <c r="AK51" s="65">
        <v>22666.9</v>
      </c>
      <c r="AL51" s="66">
        <v>14</v>
      </c>
      <c r="AM51" s="65">
        <v>16968</v>
      </c>
      <c r="AN51" s="66">
        <v>47</v>
      </c>
      <c r="AO51" s="65">
        <v>36870</v>
      </c>
      <c r="AP51" s="66">
        <v>14</v>
      </c>
      <c r="AQ51" s="65">
        <v>0</v>
      </c>
      <c r="AR51" s="66">
        <v>0</v>
      </c>
      <c r="AS51" s="65">
        <v>0</v>
      </c>
      <c r="AT51" s="66">
        <v>0</v>
      </c>
      <c r="AU51" s="65">
        <v>68609.100000000006</v>
      </c>
      <c r="AV51" s="66">
        <v>17</v>
      </c>
      <c r="AW51" s="65">
        <v>0</v>
      </c>
      <c r="AX51" s="66">
        <v>0</v>
      </c>
      <c r="AY51" s="65">
        <v>0</v>
      </c>
      <c r="AZ51" s="66">
        <v>0</v>
      </c>
      <c r="BA51" s="65">
        <v>258</v>
      </c>
      <c r="BB51" s="66">
        <v>1</v>
      </c>
      <c r="BC51" s="65">
        <v>0</v>
      </c>
      <c r="BD51" s="66">
        <v>0</v>
      </c>
      <c r="BE51" s="65">
        <v>13104</v>
      </c>
      <c r="BF51" s="66">
        <v>17</v>
      </c>
      <c r="BG51" s="65">
        <v>10536</v>
      </c>
      <c r="BH51" s="75">
        <v>7</v>
      </c>
      <c r="BI51"/>
      <c r="BJ51"/>
      <c r="BK51"/>
    </row>
    <row r="52" spans="2:63" ht="20.100000000000001" customHeight="1" thickBot="1">
      <c r="B52" s="51" t="s">
        <v>95</v>
      </c>
      <c r="C52" s="52">
        <v>432806</v>
      </c>
      <c r="D52" s="53">
        <v>2212</v>
      </c>
      <c r="E52" s="74">
        <v>4944</v>
      </c>
      <c r="F52" s="76">
        <v>41</v>
      </c>
      <c r="G52" s="74">
        <v>0</v>
      </c>
      <c r="H52" s="76">
        <v>0</v>
      </c>
      <c r="I52" s="74">
        <v>0</v>
      </c>
      <c r="J52" s="76">
        <v>0</v>
      </c>
      <c r="K52" s="74">
        <v>0</v>
      </c>
      <c r="L52" s="76">
        <v>0</v>
      </c>
      <c r="M52" s="74">
        <v>966</v>
      </c>
      <c r="N52" s="76">
        <v>12</v>
      </c>
      <c r="O52" s="74">
        <v>0</v>
      </c>
      <c r="P52" s="76">
        <v>0</v>
      </c>
      <c r="Q52" s="74">
        <v>0</v>
      </c>
      <c r="R52" s="76">
        <v>0</v>
      </c>
      <c r="S52" s="74">
        <v>260973</v>
      </c>
      <c r="T52" s="77">
        <v>1514</v>
      </c>
      <c r="U52" s="74">
        <v>0</v>
      </c>
      <c r="V52" s="76">
        <v>0</v>
      </c>
      <c r="W52" s="74">
        <v>0</v>
      </c>
      <c r="X52" s="76">
        <v>0</v>
      </c>
      <c r="Y52" s="74">
        <v>4596</v>
      </c>
      <c r="Z52" s="76">
        <v>8</v>
      </c>
      <c r="AA52" s="74">
        <v>0</v>
      </c>
      <c r="AB52" s="76">
        <v>0</v>
      </c>
      <c r="AC52" s="74">
        <v>0</v>
      </c>
      <c r="AD52" s="76">
        <v>0</v>
      </c>
      <c r="AE52" s="74">
        <v>127546</v>
      </c>
      <c r="AF52" s="76">
        <v>523</v>
      </c>
      <c r="AG52" s="74">
        <v>488</v>
      </c>
      <c r="AH52" s="76">
        <v>5</v>
      </c>
      <c r="AI52" s="74">
        <v>0</v>
      </c>
      <c r="AJ52" s="76">
        <v>0</v>
      </c>
      <c r="AK52" s="74">
        <v>0</v>
      </c>
      <c r="AL52" s="76">
        <v>0</v>
      </c>
      <c r="AM52" s="74">
        <v>13840</v>
      </c>
      <c r="AN52" s="76">
        <v>46</v>
      </c>
      <c r="AO52" s="74">
        <v>0</v>
      </c>
      <c r="AP52" s="76">
        <v>0</v>
      </c>
      <c r="AQ52" s="74">
        <v>0</v>
      </c>
      <c r="AR52" s="76">
        <v>0</v>
      </c>
      <c r="AS52" s="74">
        <v>182</v>
      </c>
      <c r="AT52" s="76">
        <v>2</v>
      </c>
      <c r="AU52" s="74">
        <v>0</v>
      </c>
      <c r="AV52" s="76">
        <v>0</v>
      </c>
      <c r="AW52" s="74">
        <v>0</v>
      </c>
      <c r="AX52" s="76">
        <v>0</v>
      </c>
      <c r="AY52" s="74">
        <v>0</v>
      </c>
      <c r="AZ52" s="76">
        <v>0</v>
      </c>
      <c r="BA52" s="74">
        <v>3235</v>
      </c>
      <c r="BB52" s="76">
        <v>14</v>
      </c>
      <c r="BC52" s="74">
        <v>0</v>
      </c>
      <c r="BD52" s="76">
        <v>0</v>
      </c>
      <c r="BE52" s="74">
        <v>0</v>
      </c>
      <c r="BF52" s="76">
        <v>0</v>
      </c>
      <c r="BG52" s="74">
        <v>16036</v>
      </c>
      <c r="BH52" s="78">
        <v>47</v>
      </c>
      <c r="BI52"/>
      <c r="BJ52"/>
      <c r="BK52"/>
    </row>
    <row r="53" spans="2:63" ht="14.25" thickTop="1">
      <c r="BI53"/>
      <c r="BJ53"/>
      <c r="BK53"/>
    </row>
    <row r="54" spans="2:63">
      <c r="BI54"/>
      <c r="BJ54"/>
      <c r="BK54"/>
    </row>
    <row r="55" spans="2:63">
      <c r="BI55"/>
      <c r="BJ55"/>
      <c r="BK55"/>
    </row>
    <row r="56" spans="2:63">
      <c r="C56" s="6"/>
      <c r="E56" s="79"/>
      <c r="BI56"/>
      <c r="BJ56"/>
      <c r="BK56"/>
    </row>
    <row r="57" spans="2:63">
      <c r="C57" s="6"/>
      <c r="E57" s="79"/>
      <c r="BI57"/>
      <c r="BJ57"/>
      <c r="BK57"/>
    </row>
    <row r="58" spans="2:63">
      <c r="BI58"/>
      <c r="BJ58"/>
      <c r="BK58"/>
    </row>
    <row r="59" spans="2:63">
      <c r="C59" s="6"/>
      <c r="BI59"/>
      <c r="BJ59"/>
      <c r="BK59"/>
    </row>
    <row r="60" spans="2:63">
      <c r="BI60"/>
      <c r="BJ60"/>
      <c r="BK60"/>
    </row>
    <row r="61" spans="2:63">
      <c r="BI61"/>
      <c r="BJ61"/>
      <c r="BK61"/>
    </row>
    <row r="62" spans="2:63">
      <c r="C62" s="6"/>
      <c r="BI62"/>
      <c r="BJ62"/>
      <c r="BK62"/>
    </row>
    <row r="63" spans="2:63">
      <c r="BI63"/>
      <c r="BJ63"/>
      <c r="BK63"/>
    </row>
    <row r="64" spans="2:63">
      <c r="C64" s="6"/>
      <c r="BI64"/>
      <c r="BJ64"/>
      <c r="BK64"/>
    </row>
    <row r="65" spans="3:63">
      <c r="C65" s="6"/>
      <c r="BI65"/>
      <c r="BJ65"/>
      <c r="BK65"/>
    </row>
    <row r="66" spans="3:63">
      <c r="BI66"/>
      <c r="BJ66"/>
      <c r="BK66"/>
    </row>
    <row r="67" spans="3:63">
      <c r="BI67"/>
      <c r="BJ67"/>
      <c r="BK67"/>
    </row>
    <row r="68" spans="3:63">
      <c r="BI68"/>
      <c r="BJ68"/>
      <c r="BK68"/>
    </row>
    <row r="69" spans="3:63">
      <c r="BI69"/>
      <c r="BJ69"/>
      <c r="BK69"/>
    </row>
    <row r="70" spans="3:63">
      <c r="BI70"/>
      <c r="BJ70"/>
      <c r="BK70"/>
    </row>
    <row r="71" spans="3:63">
      <c r="BI71"/>
      <c r="BJ71"/>
      <c r="BK71"/>
    </row>
    <row r="72" spans="3:63">
      <c r="BI72"/>
      <c r="BJ72"/>
      <c r="BK72"/>
    </row>
    <row r="73" spans="3:63">
      <c r="BI73"/>
      <c r="BJ73"/>
      <c r="BK73"/>
    </row>
    <row r="74" spans="3:63">
      <c r="BI74"/>
      <c r="BJ74"/>
      <c r="BK74"/>
    </row>
    <row r="75" spans="3:63">
      <c r="BI75"/>
      <c r="BJ75"/>
      <c r="BK75"/>
    </row>
    <row r="76" spans="3:63">
      <c r="BI76"/>
      <c r="BJ76"/>
      <c r="BK76"/>
    </row>
    <row r="77" spans="3:63">
      <c r="BI77"/>
      <c r="BJ77"/>
      <c r="BK77"/>
    </row>
    <row r="78" spans="3:63">
      <c r="BI78"/>
      <c r="BJ78"/>
      <c r="BK78"/>
    </row>
    <row r="79" spans="3:63">
      <c r="BI79"/>
      <c r="BJ79"/>
      <c r="BK79"/>
    </row>
    <row r="80" spans="3:63">
      <c r="BI80"/>
      <c r="BJ80"/>
      <c r="BK80"/>
    </row>
    <row r="81" spans="61:63">
      <c r="BI81"/>
      <c r="BJ81"/>
      <c r="BK81"/>
    </row>
    <row r="82" spans="61:63">
      <c r="BI82"/>
      <c r="BJ82"/>
      <c r="BK82"/>
    </row>
    <row r="83" spans="61:63">
      <c r="BI83"/>
      <c r="BJ83"/>
      <c r="BK83"/>
    </row>
    <row r="84" spans="61:63">
      <c r="BI84"/>
      <c r="BJ84"/>
      <c r="BK84"/>
    </row>
    <row r="85" spans="61:63">
      <c r="BI85"/>
      <c r="BJ85"/>
      <c r="BK85"/>
    </row>
    <row r="86" spans="61:63">
      <c r="BI86"/>
      <c r="BJ86"/>
      <c r="BK86"/>
    </row>
    <row r="87" spans="61:63">
      <c r="BI87"/>
      <c r="BJ87"/>
      <c r="BK87"/>
    </row>
  </sheetData>
  <mergeCells count="32">
    <mergeCell ref="BG3:BH3"/>
    <mergeCell ref="B3:B4"/>
    <mergeCell ref="AY3:AZ3"/>
    <mergeCell ref="BA3:BB3"/>
    <mergeCell ref="BC3:BD3"/>
    <mergeCell ref="BE3:BF3"/>
    <mergeCell ref="AQ3:AR3"/>
    <mergeCell ref="AS3:AT3"/>
    <mergeCell ref="AU3:AV3"/>
    <mergeCell ref="AW3:AX3"/>
    <mergeCell ref="AI3:AJ3"/>
    <mergeCell ref="AK3:AL3"/>
    <mergeCell ref="AM3:AN3"/>
    <mergeCell ref="AO3:AP3"/>
    <mergeCell ref="AA3:AB3"/>
    <mergeCell ref="AC3:AD3"/>
    <mergeCell ref="AE3:AF3"/>
    <mergeCell ref="AG3:AH3"/>
    <mergeCell ref="S3:T3"/>
    <mergeCell ref="U3:V3"/>
    <mergeCell ref="W3:X3"/>
    <mergeCell ref="Y3:Z3"/>
    <mergeCell ref="K3:L3"/>
    <mergeCell ref="M3:N3"/>
    <mergeCell ref="O3:P3"/>
    <mergeCell ref="Q3:R3"/>
    <mergeCell ref="B1:J1"/>
    <mergeCell ref="I2:J2"/>
    <mergeCell ref="C3:D3"/>
    <mergeCell ref="E3:F3"/>
    <mergeCell ref="G3:H3"/>
    <mergeCell ref="I3:J3"/>
  </mergeCells>
  <phoneticPr fontId="4" type="noConversion"/>
  <pageMargins left="0.75" right="0.75" top="1" bottom="1" header="0.5" footer="0.5"/>
  <pageSetup paperSize="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BH41"/>
  <sheetViews>
    <sheetView zoomScaleNormal="100" workbookViewId="0">
      <selection activeCell="I2" sqref="I2:J2"/>
    </sheetView>
  </sheetViews>
  <sheetFormatPr defaultRowHeight="13.5"/>
  <cols>
    <col min="1" max="1" width="1.44140625" customWidth="1"/>
    <col min="2" max="2" width="10.44140625" bestFit="1" customWidth="1"/>
    <col min="3" max="3" width="16" style="8" bestFit="1" customWidth="1"/>
    <col min="4" max="4" width="14.109375" style="9" customWidth="1"/>
    <col min="5" max="5" width="14.77734375" style="8" bestFit="1" customWidth="1"/>
    <col min="6" max="6" width="15.77734375" style="9" customWidth="1"/>
    <col min="7" max="7" width="14.77734375" style="8" bestFit="1" customWidth="1"/>
    <col min="8" max="8" width="13.109375" style="9" customWidth="1"/>
    <col min="9" max="9" width="11.5546875" style="8" bestFit="1" customWidth="1"/>
    <col min="10" max="10" width="12.109375" style="9" customWidth="1"/>
    <col min="11" max="11" width="13.88671875" style="8" bestFit="1" customWidth="1"/>
    <col min="12" max="12" width="10.77734375" style="9" customWidth="1"/>
    <col min="13" max="13" width="16.6640625" style="8" bestFit="1" customWidth="1"/>
    <col min="14" max="14" width="14.88671875" style="9" customWidth="1"/>
    <col min="15" max="15" width="11.109375" style="8" customWidth="1"/>
    <col min="16" max="16" width="6.5546875" style="9" customWidth="1"/>
    <col min="17" max="17" width="12.77734375" style="8" bestFit="1" customWidth="1"/>
    <col min="18" max="18" width="6.5546875" style="9" customWidth="1"/>
    <col min="19" max="19" width="15" style="8" bestFit="1" customWidth="1"/>
    <col min="20" max="20" width="15.21875" style="9" customWidth="1"/>
    <col min="21" max="21" width="13.88671875" style="8" bestFit="1" customWidth="1"/>
    <col min="22" max="22" width="14.44140625" style="9" customWidth="1"/>
    <col min="23" max="23" width="13.88671875" style="8" bestFit="1" customWidth="1"/>
    <col min="24" max="24" width="12.21875" style="9" customWidth="1"/>
    <col min="25" max="25" width="11.5546875" style="8" bestFit="1" customWidth="1"/>
    <col min="26" max="26" width="13.88671875" style="9" customWidth="1"/>
    <col min="27" max="27" width="11.5546875" style="8" bestFit="1" customWidth="1"/>
    <col min="28" max="28" width="11" style="9" customWidth="1"/>
    <col min="29" max="29" width="12.77734375" style="8" bestFit="1" customWidth="1"/>
    <col min="30" max="30" width="10.109375" style="9" customWidth="1"/>
    <col min="31" max="31" width="15" style="8" bestFit="1" customWidth="1"/>
    <col min="32" max="32" width="14.109375" style="9" customWidth="1"/>
    <col min="33" max="33" width="12.77734375" style="8" bestFit="1" customWidth="1"/>
    <col min="34" max="34" width="10.5546875" style="9" customWidth="1"/>
    <col min="35" max="35" width="13.88671875" style="8" bestFit="1" customWidth="1"/>
    <col min="36" max="36" width="12.77734375" style="9" customWidth="1"/>
    <col min="37" max="37" width="15" style="8" bestFit="1" customWidth="1"/>
    <col min="38" max="38" width="14.21875" style="9" customWidth="1"/>
    <col min="39" max="39" width="15" style="8" bestFit="1" customWidth="1"/>
    <col min="40" max="40" width="12.77734375" style="9" customWidth="1"/>
    <col min="41" max="41" width="15" style="8" bestFit="1" customWidth="1"/>
    <col min="42" max="42" width="12.5546875" style="9" customWidth="1"/>
    <col min="43" max="43" width="12.77734375" style="8" bestFit="1" customWidth="1"/>
    <col min="44" max="44" width="9.88671875" style="9" customWidth="1"/>
    <col min="45" max="45" width="12.77734375" style="8" bestFit="1" customWidth="1"/>
    <col min="46" max="46" width="9.88671875" style="9" customWidth="1"/>
    <col min="47" max="47" width="12.77734375" style="8" bestFit="1" customWidth="1"/>
    <col min="48" max="48" width="10.5546875" style="9" customWidth="1"/>
    <col min="49" max="49" width="12.77734375" style="8" bestFit="1" customWidth="1"/>
    <col min="50" max="50" width="11.33203125" style="9" customWidth="1"/>
    <col min="51" max="51" width="12.77734375" style="8" bestFit="1" customWidth="1"/>
    <col min="52" max="52" width="10.77734375" style="9" customWidth="1"/>
    <col min="53" max="53" width="12.77734375" style="8" bestFit="1" customWidth="1"/>
    <col min="54" max="54" width="11.21875" style="9" customWidth="1"/>
    <col min="55" max="55" width="11" style="8" bestFit="1" customWidth="1"/>
    <col min="56" max="56" width="8.33203125" style="9" bestFit="1" customWidth="1"/>
    <col min="57" max="57" width="13.88671875" style="8" bestFit="1" customWidth="1"/>
    <col min="58" max="58" width="9.77734375" style="9" customWidth="1"/>
    <col min="59" max="59" width="13.88671875" style="8" bestFit="1" customWidth="1"/>
    <col min="60" max="60" width="12.33203125" style="9" customWidth="1"/>
  </cols>
  <sheetData>
    <row r="1" spans="1:60" ht="30" customHeight="1">
      <c r="B1" s="89" t="s">
        <v>58</v>
      </c>
      <c r="C1" s="89"/>
      <c r="D1" s="89"/>
      <c r="E1" s="89"/>
      <c r="F1" s="89"/>
      <c r="G1" s="89"/>
      <c r="H1" s="89"/>
      <c r="I1" s="89"/>
      <c r="J1" s="89"/>
    </row>
    <row r="2" spans="1:60" ht="17.25" customHeight="1" thickBot="1">
      <c r="B2" s="10"/>
      <c r="C2" s="25"/>
      <c r="D2" s="11"/>
      <c r="I2" s="87" t="s">
        <v>126</v>
      </c>
      <c r="J2" s="90"/>
    </row>
    <row r="3" spans="1:60" ht="20.100000000000001" customHeight="1">
      <c r="A3" s="54"/>
      <c r="B3" s="96" t="s">
        <v>0</v>
      </c>
      <c r="C3" s="94" t="s">
        <v>59</v>
      </c>
      <c r="D3" s="94"/>
      <c r="E3" s="94" t="s">
        <v>3</v>
      </c>
      <c r="F3" s="94"/>
      <c r="G3" s="94" t="s">
        <v>4</v>
      </c>
      <c r="H3" s="94"/>
      <c r="I3" s="94" t="s">
        <v>5</v>
      </c>
      <c r="J3" s="94"/>
      <c r="K3" s="94" t="s">
        <v>6</v>
      </c>
      <c r="L3" s="94"/>
      <c r="M3" s="94" t="s">
        <v>7</v>
      </c>
      <c r="N3" s="94"/>
      <c r="O3" s="94" t="s">
        <v>8</v>
      </c>
      <c r="P3" s="94"/>
      <c r="Q3" s="94" t="s">
        <v>9</v>
      </c>
      <c r="R3" s="94"/>
      <c r="S3" s="94" t="s">
        <v>10</v>
      </c>
      <c r="T3" s="94"/>
      <c r="U3" s="94" t="s">
        <v>11</v>
      </c>
      <c r="V3" s="94"/>
      <c r="W3" s="94" t="s">
        <v>12</v>
      </c>
      <c r="X3" s="94"/>
      <c r="Y3" s="94" t="s">
        <v>13</v>
      </c>
      <c r="Z3" s="94"/>
      <c r="AA3" s="94" t="s">
        <v>14</v>
      </c>
      <c r="AB3" s="94"/>
      <c r="AC3" s="94" t="s">
        <v>15</v>
      </c>
      <c r="AD3" s="94"/>
      <c r="AE3" s="94" t="s">
        <v>16</v>
      </c>
      <c r="AF3" s="94"/>
      <c r="AG3" s="94" t="s">
        <v>17</v>
      </c>
      <c r="AH3" s="94"/>
      <c r="AI3" s="94" t="s">
        <v>18</v>
      </c>
      <c r="AJ3" s="94"/>
      <c r="AK3" s="94" t="s">
        <v>19</v>
      </c>
      <c r="AL3" s="94"/>
      <c r="AM3" s="94" t="s">
        <v>20</v>
      </c>
      <c r="AN3" s="94"/>
      <c r="AO3" s="94" t="s">
        <v>21</v>
      </c>
      <c r="AP3" s="94"/>
      <c r="AQ3" s="94" t="s">
        <v>22</v>
      </c>
      <c r="AR3" s="94"/>
      <c r="AS3" s="94" t="s">
        <v>23</v>
      </c>
      <c r="AT3" s="94"/>
      <c r="AU3" s="94" t="s">
        <v>24</v>
      </c>
      <c r="AV3" s="94"/>
      <c r="AW3" s="94" t="s">
        <v>25</v>
      </c>
      <c r="AX3" s="94"/>
      <c r="AY3" s="94" t="s">
        <v>26</v>
      </c>
      <c r="AZ3" s="94"/>
      <c r="BA3" s="94" t="s">
        <v>27</v>
      </c>
      <c r="BB3" s="94"/>
      <c r="BC3" s="94" t="s">
        <v>28</v>
      </c>
      <c r="BD3" s="94"/>
      <c r="BE3" s="94" t="s">
        <v>29</v>
      </c>
      <c r="BF3" s="94"/>
      <c r="BG3" s="94" t="s">
        <v>30</v>
      </c>
      <c r="BH3" s="95"/>
    </row>
    <row r="4" spans="1:60" ht="20.100000000000001" customHeight="1">
      <c r="A4" s="55"/>
      <c r="B4" s="97"/>
      <c r="C4" s="13" t="s">
        <v>1</v>
      </c>
      <c r="D4" s="12" t="s">
        <v>2</v>
      </c>
      <c r="E4" s="13" t="s">
        <v>1</v>
      </c>
      <c r="F4" s="12" t="s">
        <v>2</v>
      </c>
      <c r="G4" s="13" t="s">
        <v>1</v>
      </c>
      <c r="H4" s="12" t="s">
        <v>2</v>
      </c>
      <c r="I4" s="13" t="s">
        <v>1</v>
      </c>
      <c r="J4" s="12" t="s">
        <v>2</v>
      </c>
      <c r="K4" s="13" t="s">
        <v>1</v>
      </c>
      <c r="L4" s="12" t="s">
        <v>2</v>
      </c>
      <c r="M4" s="13" t="s">
        <v>1</v>
      </c>
      <c r="N4" s="12" t="s">
        <v>2</v>
      </c>
      <c r="O4" s="13" t="s">
        <v>1</v>
      </c>
      <c r="P4" s="12" t="s">
        <v>2</v>
      </c>
      <c r="Q4" s="13" t="s">
        <v>1</v>
      </c>
      <c r="R4" s="12" t="s">
        <v>2</v>
      </c>
      <c r="S4" s="13" t="s">
        <v>1</v>
      </c>
      <c r="T4" s="12" t="s">
        <v>2</v>
      </c>
      <c r="U4" s="13" t="s">
        <v>1</v>
      </c>
      <c r="V4" s="12" t="s">
        <v>2</v>
      </c>
      <c r="W4" s="13" t="s">
        <v>1</v>
      </c>
      <c r="X4" s="12" t="s">
        <v>2</v>
      </c>
      <c r="Y4" s="13" t="s">
        <v>1</v>
      </c>
      <c r="Z4" s="12" t="s">
        <v>2</v>
      </c>
      <c r="AA4" s="13" t="s">
        <v>1</v>
      </c>
      <c r="AB4" s="12" t="s">
        <v>2</v>
      </c>
      <c r="AC4" s="13" t="s">
        <v>1</v>
      </c>
      <c r="AD4" s="12" t="s">
        <v>2</v>
      </c>
      <c r="AE4" s="13" t="s">
        <v>1</v>
      </c>
      <c r="AF4" s="12" t="s">
        <v>2</v>
      </c>
      <c r="AG4" s="13" t="s">
        <v>1</v>
      </c>
      <c r="AH4" s="12" t="s">
        <v>2</v>
      </c>
      <c r="AI4" s="13" t="s">
        <v>1</v>
      </c>
      <c r="AJ4" s="12" t="s">
        <v>2</v>
      </c>
      <c r="AK4" s="13" t="s">
        <v>1</v>
      </c>
      <c r="AL4" s="12" t="s">
        <v>2</v>
      </c>
      <c r="AM4" s="13" t="s">
        <v>1</v>
      </c>
      <c r="AN4" s="12" t="s">
        <v>2</v>
      </c>
      <c r="AO4" s="13" t="s">
        <v>1</v>
      </c>
      <c r="AP4" s="12" t="s">
        <v>2</v>
      </c>
      <c r="AQ4" s="13" t="s">
        <v>1</v>
      </c>
      <c r="AR4" s="12" t="s">
        <v>2</v>
      </c>
      <c r="AS4" s="13" t="s">
        <v>1</v>
      </c>
      <c r="AT4" s="12" t="s">
        <v>2</v>
      </c>
      <c r="AU4" s="13" t="s">
        <v>1</v>
      </c>
      <c r="AV4" s="12" t="s">
        <v>2</v>
      </c>
      <c r="AW4" s="13" t="s">
        <v>1</v>
      </c>
      <c r="AX4" s="12" t="s">
        <v>2</v>
      </c>
      <c r="AY4" s="13" t="s">
        <v>1</v>
      </c>
      <c r="AZ4" s="12" t="s">
        <v>2</v>
      </c>
      <c r="BA4" s="13" t="s">
        <v>1</v>
      </c>
      <c r="BB4" s="12" t="s">
        <v>2</v>
      </c>
      <c r="BC4" s="13" t="s">
        <v>1</v>
      </c>
      <c r="BD4" s="12" t="s">
        <v>2</v>
      </c>
      <c r="BE4" s="13" t="s">
        <v>1</v>
      </c>
      <c r="BF4" s="12" t="s">
        <v>2</v>
      </c>
      <c r="BG4" s="13" t="s">
        <v>1</v>
      </c>
      <c r="BH4" s="56" t="s">
        <v>2</v>
      </c>
    </row>
    <row r="5" spans="1:60" s="18" customFormat="1" ht="20.100000000000001" customHeight="1">
      <c r="A5" s="57"/>
      <c r="B5" s="58" t="s">
        <v>60</v>
      </c>
      <c r="C5" s="28">
        <f t="shared" ref="C5:AH5" si="0">SUM(C6:C41)</f>
        <v>110920661.39999999</v>
      </c>
      <c r="D5" s="29">
        <f t="shared" si="0"/>
        <v>101007</v>
      </c>
      <c r="E5" s="28">
        <f t="shared" si="0"/>
        <v>11252280.6</v>
      </c>
      <c r="F5" s="29">
        <f t="shared" si="0"/>
        <v>15226</v>
      </c>
      <c r="G5" s="28">
        <f t="shared" si="0"/>
        <v>28780028.900000002</v>
      </c>
      <c r="H5" s="29">
        <f t="shared" si="0"/>
        <v>18273</v>
      </c>
      <c r="I5" s="28">
        <f t="shared" si="0"/>
        <v>264128</v>
      </c>
      <c r="J5" s="29">
        <f t="shared" si="0"/>
        <v>133</v>
      </c>
      <c r="K5" s="28">
        <f t="shared" si="0"/>
        <v>119671</v>
      </c>
      <c r="L5" s="29">
        <f t="shared" si="0"/>
        <v>30</v>
      </c>
      <c r="M5" s="28">
        <f t="shared" si="0"/>
        <v>24720477</v>
      </c>
      <c r="N5" s="29">
        <f t="shared" si="0"/>
        <v>5074</v>
      </c>
      <c r="O5" s="28">
        <f t="shared" si="0"/>
        <v>0</v>
      </c>
      <c r="P5" s="29">
        <f t="shared" si="0"/>
        <v>0</v>
      </c>
      <c r="Q5" s="28">
        <f t="shared" si="0"/>
        <v>0</v>
      </c>
      <c r="R5" s="29">
        <f t="shared" si="0"/>
        <v>0</v>
      </c>
      <c r="S5" s="28">
        <f>SUM(S6:S41)</f>
        <v>13726002.199999999</v>
      </c>
      <c r="T5" s="30">
        <f>SUM(T6:T41)</f>
        <v>33594</v>
      </c>
      <c r="U5" s="28">
        <f t="shared" si="0"/>
        <v>2922701.1999999997</v>
      </c>
      <c r="V5" s="29">
        <f t="shared" si="0"/>
        <v>609</v>
      </c>
      <c r="W5" s="28">
        <f t="shared" si="0"/>
        <v>2650835.6</v>
      </c>
      <c r="X5" s="29">
        <f t="shared" si="0"/>
        <v>215</v>
      </c>
      <c r="Y5" s="28">
        <f t="shared" si="0"/>
        <v>144987.70000000001</v>
      </c>
      <c r="Z5" s="29">
        <f t="shared" si="0"/>
        <v>158</v>
      </c>
      <c r="AA5" s="28">
        <f t="shared" si="0"/>
        <v>202849.00000000003</v>
      </c>
      <c r="AB5" s="29">
        <f t="shared" si="0"/>
        <v>238</v>
      </c>
      <c r="AC5" s="28">
        <f t="shared" si="0"/>
        <v>343729.2</v>
      </c>
      <c r="AD5" s="29">
        <f t="shared" si="0"/>
        <v>257</v>
      </c>
      <c r="AE5" s="28">
        <f t="shared" si="0"/>
        <v>8944573.7999999989</v>
      </c>
      <c r="AF5" s="29">
        <f t="shared" si="0"/>
        <v>18090</v>
      </c>
      <c r="AG5" s="28">
        <f t="shared" si="0"/>
        <v>732015.5</v>
      </c>
      <c r="AH5" s="29">
        <f t="shared" si="0"/>
        <v>922</v>
      </c>
      <c r="AI5" s="28">
        <f t="shared" ref="AI5:BH5" si="1">SUM(AI6:AI41)</f>
        <v>1164204</v>
      </c>
      <c r="AJ5" s="29">
        <f t="shared" si="1"/>
        <v>1037</v>
      </c>
      <c r="AK5" s="28">
        <f t="shared" si="1"/>
        <v>6323830.4000000004</v>
      </c>
      <c r="AL5" s="29">
        <f t="shared" si="1"/>
        <v>1483</v>
      </c>
      <c r="AM5" s="28">
        <f t="shared" si="1"/>
        <v>2814407</v>
      </c>
      <c r="AN5" s="29">
        <f t="shared" si="1"/>
        <v>2760</v>
      </c>
      <c r="AO5" s="28">
        <f t="shared" si="1"/>
        <v>1291642.0999999999</v>
      </c>
      <c r="AP5" s="29">
        <f t="shared" si="1"/>
        <v>533</v>
      </c>
      <c r="AQ5" s="28">
        <f t="shared" si="1"/>
        <v>18338.400000000001</v>
      </c>
      <c r="AR5" s="29">
        <f t="shared" si="1"/>
        <v>5</v>
      </c>
      <c r="AS5" s="28">
        <f t="shared" si="1"/>
        <v>158805.70000000001</v>
      </c>
      <c r="AT5" s="29">
        <f t="shared" si="1"/>
        <v>244</v>
      </c>
      <c r="AU5" s="28">
        <f t="shared" si="1"/>
        <v>569551.5</v>
      </c>
      <c r="AV5" s="29">
        <f t="shared" si="1"/>
        <v>154</v>
      </c>
      <c r="AW5" s="28">
        <f t="shared" si="1"/>
        <v>630598</v>
      </c>
      <c r="AX5" s="29">
        <f t="shared" si="1"/>
        <v>60</v>
      </c>
      <c r="AY5" s="28">
        <f t="shared" si="1"/>
        <v>112028</v>
      </c>
      <c r="AZ5" s="29">
        <f t="shared" si="1"/>
        <v>15</v>
      </c>
      <c r="BA5" s="28">
        <f t="shared" si="1"/>
        <v>264838.90000000002</v>
      </c>
      <c r="BB5" s="29">
        <f t="shared" si="1"/>
        <v>227</v>
      </c>
      <c r="BC5" s="28">
        <f t="shared" si="1"/>
        <v>0</v>
      </c>
      <c r="BD5" s="29">
        <f t="shared" si="1"/>
        <v>0</v>
      </c>
      <c r="BE5" s="28">
        <f t="shared" si="1"/>
        <v>168471</v>
      </c>
      <c r="BF5" s="31">
        <f t="shared" si="1"/>
        <v>194</v>
      </c>
      <c r="BG5" s="28">
        <f t="shared" si="1"/>
        <v>2599666.7000000002</v>
      </c>
      <c r="BH5" s="59">
        <f t="shared" si="1"/>
        <v>1476</v>
      </c>
    </row>
    <row r="6" spans="1:60" ht="20.100000000000001" customHeight="1">
      <c r="A6" s="55"/>
      <c r="B6" s="60" t="s">
        <v>96</v>
      </c>
      <c r="C6" s="14">
        <v>1714911.2</v>
      </c>
      <c r="D6" s="17">
        <v>4491</v>
      </c>
      <c r="E6" s="65">
        <v>14481</v>
      </c>
      <c r="F6" s="66">
        <v>126</v>
      </c>
      <c r="G6" s="65">
        <v>3482</v>
      </c>
      <c r="H6" s="66">
        <v>30</v>
      </c>
      <c r="I6" s="65">
        <v>0</v>
      </c>
      <c r="J6" s="66">
        <v>0</v>
      </c>
      <c r="K6" s="65">
        <v>0</v>
      </c>
      <c r="L6" s="66">
        <v>0</v>
      </c>
      <c r="M6" s="65">
        <v>286185</v>
      </c>
      <c r="N6" s="66">
        <v>172</v>
      </c>
      <c r="O6" s="67">
        <v>0</v>
      </c>
      <c r="P6" s="66">
        <v>0</v>
      </c>
      <c r="Q6" s="67">
        <v>0</v>
      </c>
      <c r="R6" s="66">
        <v>0</v>
      </c>
      <c r="S6" s="65">
        <v>782318</v>
      </c>
      <c r="T6" s="68">
        <v>3455</v>
      </c>
      <c r="U6" s="65">
        <v>0</v>
      </c>
      <c r="V6" s="66">
        <v>0</v>
      </c>
      <c r="W6" s="65">
        <v>87668.7</v>
      </c>
      <c r="X6" s="66">
        <v>10</v>
      </c>
      <c r="Y6" s="65">
        <v>1004.4</v>
      </c>
      <c r="Z6" s="66">
        <v>6</v>
      </c>
      <c r="AA6" s="65">
        <v>4313.2</v>
      </c>
      <c r="AB6" s="66">
        <v>10</v>
      </c>
      <c r="AC6" s="65">
        <v>0</v>
      </c>
      <c r="AD6" s="66">
        <v>0</v>
      </c>
      <c r="AE6" s="65">
        <v>322723.20000000001</v>
      </c>
      <c r="AF6" s="66">
        <v>498</v>
      </c>
      <c r="AG6" s="65">
        <v>0</v>
      </c>
      <c r="AH6" s="66">
        <v>0</v>
      </c>
      <c r="AI6" s="65">
        <v>33365</v>
      </c>
      <c r="AJ6" s="66">
        <v>54</v>
      </c>
      <c r="AK6" s="65">
        <v>134980</v>
      </c>
      <c r="AL6" s="66">
        <v>56</v>
      </c>
      <c r="AM6" s="65">
        <v>22525.3</v>
      </c>
      <c r="AN6" s="66">
        <v>19</v>
      </c>
      <c r="AO6" s="65">
        <v>0</v>
      </c>
      <c r="AP6" s="66">
        <v>0</v>
      </c>
      <c r="AQ6" s="65">
        <v>0</v>
      </c>
      <c r="AR6" s="66">
        <v>0</v>
      </c>
      <c r="AS6" s="65">
        <v>0</v>
      </c>
      <c r="AT6" s="66">
        <v>0</v>
      </c>
      <c r="AU6" s="65">
        <v>2608.6</v>
      </c>
      <c r="AV6" s="66">
        <v>2</v>
      </c>
      <c r="AW6" s="65">
        <v>0</v>
      </c>
      <c r="AX6" s="66">
        <v>0</v>
      </c>
      <c r="AY6" s="65">
        <v>0</v>
      </c>
      <c r="AZ6" s="66">
        <v>0</v>
      </c>
      <c r="BA6" s="65">
        <v>9677.2999999999993</v>
      </c>
      <c r="BB6" s="66">
        <v>13</v>
      </c>
      <c r="BC6" s="65">
        <v>0</v>
      </c>
      <c r="BD6" s="66">
        <v>0</v>
      </c>
      <c r="BE6" s="65">
        <v>0</v>
      </c>
      <c r="BF6" s="66">
        <v>0</v>
      </c>
      <c r="BG6" s="65">
        <v>9579.5</v>
      </c>
      <c r="BH6" s="69">
        <v>40</v>
      </c>
    </row>
    <row r="7" spans="1:60" ht="20.100000000000001" customHeight="1">
      <c r="A7" s="55"/>
      <c r="B7" s="60" t="s">
        <v>97</v>
      </c>
      <c r="C7" s="14">
        <v>2983747.7</v>
      </c>
      <c r="D7" s="17">
        <v>6902</v>
      </c>
      <c r="E7" s="65">
        <v>107434</v>
      </c>
      <c r="F7" s="66">
        <v>605</v>
      </c>
      <c r="G7" s="65">
        <v>23703</v>
      </c>
      <c r="H7" s="66">
        <v>111</v>
      </c>
      <c r="I7" s="65">
        <v>458</v>
      </c>
      <c r="J7" s="66">
        <v>5</v>
      </c>
      <c r="K7" s="65">
        <v>0</v>
      </c>
      <c r="L7" s="66">
        <v>0</v>
      </c>
      <c r="M7" s="65">
        <v>324591</v>
      </c>
      <c r="N7" s="66">
        <v>150</v>
      </c>
      <c r="O7" s="67">
        <v>0</v>
      </c>
      <c r="P7" s="66">
        <v>0</v>
      </c>
      <c r="Q7" s="67">
        <v>0</v>
      </c>
      <c r="R7" s="66">
        <v>0</v>
      </c>
      <c r="S7" s="65">
        <v>1669193</v>
      </c>
      <c r="T7" s="68">
        <v>4762</v>
      </c>
      <c r="U7" s="65">
        <v>513</v>
      </c>
      <c r="V7" s="66">
        <v>1</v>
      </c>
      <c r="W7" s="65">
        <v>153717.1</v>
      </c>
      <c r="X7" s="66">
        <v>19</v>
      </c>
      <c r="Y7" s="65">
        <v>2530.1999999999998</v>
      </c>
      <c r="Z7" s="66">
        <v>11</v>
      </c>
      <c r="AA7" s="65">
        <v>4156.8</v>
      </c>
      <c r="AB7" s="66">
        <v>11</v>
      </c>
      <c r="AC7" s="65">
        <v>0</v>
      </c>
      <c r="AD7" s="66">
        <v>0</v>
      </c>
      <c r="AE7" s="65">
        <v>593286.6</v>
      </c>
      <c r="AF7" s="66">
        <v>1005</v>
      </c>
      <c r="AG7" s="65">
        <v>0</v>
      </c>
      <c r="AH7" s="66">
        <v>0</v>
      </c>
      <c r="AI7" s="65">
        <v>0</v>
      </c>
      <c r="AJ7" s="66">
        <v>0</v>
      </c>
      <c r="AK7" s="65">
        <v>593</v>
      </c>
      <c r="AL7" s="66">
        <v>11</v>
      </c>
      <c r="AM7" s="65">
        <v>11654.8</v>
      </c>
      <c r="AN7" s="66">
        <v>65</v>
      </c>
      <c r="AO7" s="65">
        <v>1602</v>
      </c>
      <c r="AP7" s="66">
        <v>5</v>
      </c>
      <c r="AQ7" s="65">
        <v>0</v>
      </c>
      <c r="AR7" s="66">
        <v>0</v>
      </c>
      <c r="AS7" s="65">
        <v>192</v>
      </c>
      <c r="AT7" s="66">
        <v>1</v>
      </c>
      <c r="AU7" s="65">
        <v>43769.9</v>
      </c>
      <c r="AV7" s="66">
        <v>14</v>
      </c>
      <c r="AW7" s="65">
        <v>0</v>
      </c>
      <c r="AX7" s="66">
        <v>0</v>
      </c>
      <c r="AY7" s="65">
        <v>0</v>
      </c>
      <c r="AZ7" s="66">
        <v>0</v>
      </c>
      <c r="BA7" s="65">
        <v>24616</v>
      </c>
      <c r="BB7" s="66">
        <v>20</v>
      </c>
      <c r="BC7" s="65">
        <v>0</v>
      </c>
      <c r="BD7" s="66">
        <v>0</v>
      </c>
      <c r="BE7" s="65">
        <v>725</v>
      </c>
      <c r="BF7" s="66">
        <v>9</v>
      </c>
      <c r="BG7" s="65">
        <v>21012.3</v>
      </c>
      <c r="BH7" s="69">
        <v>97</v>
      </c>
    </row>
    <row r="8" spans="1:60" ht="20.100000000000001" customHeight="1">
      <c r="A8" s="55"/>
      <c r="B8" s="60" t="s">
        <v>98</v>
      </c>
      <c r="C8" s="14">
        <v>1301661.6000000001</v>
      </c>
      <c r="D8" s="17">
        <v>3057</v>
      </c>
      <c r="E8" s="65">
        <v>53809</v>
      </c>
      <c r="F8" s="66">
        <v>286</v>
      </c>
      <c r="G8" s="65">
        <v>29397</v>
      </c>
      <c r="H8" s="66">
        <v>54</v>
      </c>
      <c r="I8" s="65">
        <v>0</v>
      </c>
      <c r="J8" s="66">
        <v>0</v>
      </c>
      <c r="K8" s="65">
        <v>0</v>
      </c>
      <c r="L8" s="66">
        <v>0</v>
      </c>
      <c r="M8" s="65">
        <v>126134</v>
      </c>
      <c r="N8" s="66">
        <v>8</v>
      </c>
      <c r="O8" s="67">
        <v>0</v>
      </c>
      <c r="P8" s="66">
        <v>0</v>
      </c>
      <c r="Q8" s="67">
        <v>0</v>
      </c>
      <c r="R8" s="66">
        <v>0</v>
      </c>
      <c r="S8" s="65">
        <v>514738.3</v>
      </c>
      <c r="T8" s="68">
        <v>2171</v>
      </c>
      <c r="U8" s="65">
        <v>0</v>
      </c>
      <c r="V8" s="66">
        <v>0</v>
      </c>
      <c r="W8" s="65">
        <v>335336.5</v>
      </c>
      <c r="X8" s="66">
        <v>33</v>
      </c>
      <c r="Y8" s="65">
        <v>4261.8</v>
      </c>
      <c r="Z8" s="66">
        <v>6</v>
      </c>
      <c r="AA8" s="65">
        <v>378</v>
      </c>
      <c r="AB8" s="66">
        <v>1</v>
      </c>
      <c r="AC8" s="65">
        <v>0</v>
      </c>
      <c r="AD8" s="66">
        <v>0</v>
      </c>
      <c r="AE8" s="65">
        <v>207341.5</v>
      </c>
      <c r="AF8" s="66">
        <v>464</v>
      </c>
      <c r="AG8" s="65">
        <v>0</v>
      </c>
      <c r="AH8" s="66">
        <v>0</v>
      </c>
      <c r="AI8" s="65">
        <v>0</v>
      </c>
      <c r="AJ8" s="66">
        <v>0</v>
      </c>
      <c r="AK8" s="65">
        <v>1253</v>
      </c>
      <c r="AL8" s="66">
        <v>1</v>
      </c>
      <c r="AM8" s="65">
        <v>3840</v>
      </c>
      <c r="AN8" s="66">
        <v>9</v>
      </c>
      <c r="AO8" s="65">
        <v>0</v>
      </c>
      <c r="AP8" s="66">
        <v>0</v>
      </c>
      <c r="AQ8" s="65">
        <v>0</v>
      </c>
      <c r="AR8" s="66">
        <v>0</v>
      </c>
      <c r="AS8" s="65">
        <v>6099</v>
      </c>
      <c r="AT8" s="66">
        <v>2</v>
      </c>
      <c r="AU8" s="65">
        <v>6371.2</v>
      </c>
      <c r="AV8" s="66">
        <v>2</v>
      </c>
      <c r="AW8" s="65">
        <v>0</v>
      </c>
      <c r="AX8" s="66">
        <v>0</v>
      </c>
      <c r="AY8" s="65">
        <v>0</v>
      </c>
      <c r="AZ8" s="66">
        <v>0</v>
      </c>
      <c r="BA8" s="65">
        <v>5383.4</v>
      </c>
      <c r="BB8" s="66">
        <v>9</v>
      </c>
      <c r="BC8" s="65">
        <v>0</v>
      </c>
      <c r="BD8" s="66">
        <v>0</v>
      </c>
      <c r="BE8" s="65">
        <v>652</v>
      </c>
      <c r="BF8" s="66">
        <v>9</v>
      </c>
      <c r="BG8" s="65">
        <v>6666.9</v>
      </c>
      <c r="BH8" s="69">
        <v>2</v>
      </c>
    </row>
    <row r="9" spans="1:60" ht="20.100000000000001" customHeight="1">
      <c r="A9" s="55"/>
      <c r="B9" s="60" t="s">
        <v>99</v>
      </c>
      <c r="C9" s="14">
        <v>3126070.6</v>
      </c>
      <c r="D9" s="17">
        <v>2961</v>
      </c>
      <c r="E9" s="65">
        <v>109769</v>
      </c>
      <c r="F9" s="66">
        <v>240</v>
      </c>
      <c r="G9" s="65">
        <v>103503</v>
      </c>
      <c r="H9" s="66">
        <v>130</v>
      </c>
      <c r="I9" s="65">
        <v>0</v>
      </c>
      <c r="J9" s="66">
        <v>0</v>
      </c>
      <c r="K9" s="65">
        <v>0</v>
      </c>
      <c r="L9" s="66">
        <v>0</v>
      </c>
      <c r="M9" s="65">
        <v>1095609</v>
      </c>
      <c r="N9" s="66">
        <v>98</v>
      </c>
      <c r="O9" s="67">
        <v>0</v>
      </c>
      <c r="P9" s="66">
        <v>0</v>
      </c>
      <c r="Q9" s="67">
        <v>0</v>
      </c>
      <c r="R9" s="66">
        <v>0</v>
      </c>
      <c r="S9" s="65">
        <v>592729.19999999995</v>
      </c>
      <c r="T9" s="68">
        <v>1730</v>
      </c>
      <c r="U9" s="65">
        <v>0</v>
      </c>
      <c r="V9" s="66">
        <v>0</v>
      </c>
      <c r="W9" s="65">
        <v>524110.4</v>
      </c>
      <c r="X9" s="66">
        <v>21</v>
      </c>
      <c r="Y9" s="65">
        <v>2145.5</v>
      </c>
      <c r="Z9" s="66">
        <v>8</v>
      </c>
      <c r="AA9" s="65">
        <v>1950.5</v>
      </c>
      <c r="AB9" s="66">
        <v>2</v>
      </c>
      <c r="AC9" s="65">
        <v>0</v>
      </c>
      <c r="AD9" s="66">
        <v>0</v>
      </c>
      <c r="AE9" s="65">
        <v>240259.8</v>
      </c>
      <c r="AF9" s="66">
        <v>451</v>
      </c>
      <c r="AG9" s="65">
        <v>2325.5</v>
      </c>
      <c r="AH9" s="66">
        <v>5</v>
      </c>
      <c r="AI9" s="65">
        <v>15665</v>
      </c>
      <c r="AJ9" s="66">
        <v>33</v>
      </c>
      <c r="AK9" s="65">
        <v>35709</v>
      </c>
      <c r="AL9" s="66">
        <v>19</v>
      </c>
      <c r="AM9" s="65">
        <v>21083</v>
      </c>
      <c r="AN9" s="66">
        <v>50</v>
      </c>
      <c r="AO9" s="65">
        <v>110564</v>
      </c>
      <c r="AP9" s="66">
        <v>9</v>
      </c>
      <c r="AQ9" s="65">
        <v>0</v>
      </c>
      <c r="AR9" s="66">
        <v>0</v>
      </c>
      <c r="AS9" s="65">
        <v>0</v>
      </c>
      <c r="AT9" s="66">
        <v>0</v>
      </c>
      <c r="AU9" s="65">
        <v>2366</v>
      </c>
      <c r="AV9" s="66">
        <v>1</v>
      </c>
      <c r="AW9" s="65">
        <v>121474</v>
      </c>
      <c r="AX9" s="66">
        <v>23</v>
      </c>
      <c r="AY9" s="65">
        <v>112028</v>
      </c>
      <c r="AZ9" s="66">
        <v>15</v>
      </c>
      <c r="BA9" s="65">
        <v>3311.3</v>
      </c>
      <c r="BB9" s="66">
        <v>3</v>
      </c>
      <c r="BC9" s="65">
        <v>0</v>
      </c>
      <c r="BD9" s="66">
        <v>0</v>
      </c>
      <c r="BE9" s="65">
        <v>0</v>
      </c>
      <c r="BF9" s="66">
        <v>0</v>
      </c>
      <c r="BG9" s="65">
        <v>31468.400000000001</v>
      </c>
      <c r="BH9" s="69">
        <v>123</v>
      </c>
    </row>
    <row r="10" spans="1:60" ht="20.100000000000001" customHeight="1">
      <c r="A10" s="55"/>
      <c r="B10" s="60" t="s">
        <v>100</v>
      </c>
      <c r="C10" s="14">
        <v>1652145.8</v>
      </c>
      <c r="D10" s="17">
        <v>2907</v>
      </c>
      <c r="E10" s="65">
        <v>145868</v>
      </c>
      <c r="F10" s="66">
        <v>352</v>
      </c>
      <c r="G10" s="65">
        <v>89035</v>
      </c>
      <c r="H10" s="66">
        <v>186</v>
      </c>
      <c r="I10" s="65">
        <v>3395</v>
      </c>
      <c r="J10" s="66">
        <v>4</v>
      </c>
      <c r="K10" s="65">
        <v>0</v>
      </c>
      <c r="L10" s="66">
        <v>0</v>
      </c>
      <c r="M10" s="65">
        <v>175148</v>
      </c>
      <c r="N10" s="66">
        <v>95</v>
      </c>
      <c r="O10" s="67">
        <v>0</v>
      </c>
      <c r="P10" s="66">
        <v>0</v>
      </c>
      <c r="Q10" s="67">
        <v>0</v>
      </c>
      <c r="R10" s="66">
        <v>0</v>
      </c>
      <c r="S10" s="65">
        <v>577656.30000000005</v>
      </c>
      <c r="T10" s="68">
        <v>1444</v>
      </c>
      <c r="U10" s="65">
        <v>0</v>
      </c>
      <c r="V10" s="66">
        <v>0</v>
      </c>
      <c r="W10" s="65">
        <v>69358</v>
      </c>
      <c r="X10" s="66">
        <v>21</v>
      </c>
      <c r="Y10" s="65">
        <v>5555</v>
      </c>
      <c r="Z10" s="66">
        <v>12</v>
      </c>
      <c r="AA10" s="65">
        <v>4285</v>
      </c>
      <c r="AB10" s="66">
        <v>5</v>
      </c>
      <c r="AC10" s="65">
        <v>0</v>
      </c>
      <c r="AD10" s="66">
        <v>0</v>
      </c>
      <c r="AE10" s="65">
        <v>298374.8</v>
      </c>
      <c r="AF10" s="66">
        <v>531</v>
      </c>
      <c r="AG10" s="65">
        <v>0</v>
      </c>
      <c r="AH10" s="66">
        <v>0</v>
      </c>
      <c r="AI10" s="65">
        <v>23747</v>
      </c>
      <c r="AJ10" s="66">
        <v>107</v>
      </c>
      <c r="AK10" s="65">
        <v>188276.7</v>
      </c>
      <c r="AL10" s="66">
        <v>78</v>
      </c>
      <c r="AM10" s="65">
        <v>3660</v>
      </c>
      <c r="AN10" s="66">
        <v>11</v>
      </c>
      <c r="AO10" s="65">
        <v>3187</v>
      </c>
      <c r="AP10" s="66">
        <v>3</v>
      </c>
      <c r="AQ10" s="65">
        <v>0</v>
      </c>
      <c r="AR10" s="66">
        <v>0</v>
      </c>
      <c r="AS10" s="65">
        <v>0</v>
      </c>
      <c r="AT10" s="66">
        <v>0</v>
      </c>
      <c r="AU10" s="65">
        <v>46902</v>
      </c>
      <c r="AV10" s="66">
        <v>13</v>
      </c>
      <c r="AW10" s="65">
        <v>0</v>
      </c>
      <c r="AX10" s="66">
        <v>0</v>
      </c>
      <c r="AY10" s="65">
        <v>0</v>
      </c>
      <c r="AZ10" s="66">
        <v>0</v>
      </c>
      <c r="BA10" s="65">
        <v>7848</v>
      </c>
      <c r="BB10" s="66">
        <v>10</v>
      </c>
      <c r="BC10" s="65">
        <v>0</v>
      </c>
      <c r="BD10" s="66">
        <v>0</v>
      </c>
      <c r="BE10" s="65">
        <v>1621</v>
      </c>
      <c r="BF10" s="66">
        <v>5</v>
      </c>
      <c r="BG10" s="65">
        <v>8229</v>
      </c>
      <c r="BH10" s="69">
        <v>30</v>
      </c>
    </row>
    <row r="11" spans="1:60" ht="20.100000000000001" customHeight="1">
      <c r="A11" s="55"/>
      <c r="B11" s="60" t="s">
        <v>101</v>
      </c>
      <c r="C11" s="14">
        <v>2498399.2999999998</v>
      </c>
      <c r="D11" s="17">
        <v>5759</v>
      </c>
      <c r="E11" s="65">
        <v>49204</v>
      </c>
      <c r="F11" s="66">
        <v>315</v>
      </c>
      <c r="G11" s="65">
        <v>22745</v>
      </c>
      <c r="H11" s="66">
        <v>94</v>
      </c>
      <c r="I11" s="65">
        <v>0</v>
      </c>
      <c r="J11" s="66">
        <v>0</v>
      </c>
      <c r="K11" s="65">
        <v>0</v>
      </c>
      <c r="L11" s="66">
        <v>0</v>
      </c>
      <c r="M11" s="65">
        <v>40421</v>
      </c>
      <c r="N11" s="66">
        <v>35</v>
      </c>
      <c r="O11" s="67">
        <v>0</v>
      </c>
      <c r="P11" s="66">
        <v>0</v>
      </c>
      <c r="Q11" s="67">
        <v>0</v>
      </c>
      <c r="R11" s="66">
        <v>0</v>
      </c>
      <c r="S11" s="65">
        <v>1088343.1000000001</v>
      </c>
      <c r="T11" s="68">
        <v>4277</v>
      </c>
      <c r="U11" s="65">
        <v>0</v>
      </c>
      <c r="V11" s="66">
        <v>0</v>
      </c>
      <c r="W11" s="65">
        <v>759111</v>
      </c>
      <c r="X11" s="66">
        <v>15</v>
      </c>
      <c r="Y11" s="65">
        <v>2604.9</v>
      </c>
      <c r="Z11" s="66">
        <v>9</v>
      </c>
      <c r="AA11" s="65">
        <v>1533.5</v>
      </c>
      <c r="AB11" s="66">
        <v>2</v>
      </c>
      <c r="AC11" s="65">
        <v>376.5</v>
      </c>
      <c r="AD11" s="66">
        <v>1</v>
      </c>
      <c r="AE11" s="65">
        <v>477378.1</v>
      </c>
      <c r="AF11" s="66">
        <v>880</v>
      </c>
      <c r="AG11" s="65">
        <v>93</v>
      </c>
      <c r="AH11" s="66">
        <v>2</v>
      </c>
      <c r="AI11" s="65">
        <v>0</v>
      </c>
      <c r="AJ11" s="66">
        <v>0</v>
      </c>
      <c r="AK11" s="65">
        <v>7446</v>
      </c>
      <c r="AL11" s="66">
        <v>14</v>
      </c>
      <c r="AM11" s="65">
        <v>10231</v>
      </c>
      <c r="AN11" s="66">
        <v>33</v>
      </c>
      <c r="AO11" s="65">
        <v>906</v>
      </c>
      <c r="AP11" s="66">
        <v>12</v>
      </c>
      <c r="AQ11" s="65">
        <v>0</v>
      </c>
      <c r="AR11" s="66">
        <v>0</v>
      </c>
      <c r="AS11" s="65">
        <v>0</v>
      </c>
      <c r="AT11" s="66">
        <v>0</v>
      </c>
      <c r="AU11" s="65">
        <v>6608</v>
      </c>
      <c r="AV11" s="66">
        <v>2</v>
      </c>
      <c r="AW11" s="65">
        <v>0</v>
      </c>
      <c r="AX11" s="66">
        <v>0</v>
      </c>
      <c r="AY11" s="65">
        <v>0</v>
      </c>
      <c r="AZ11" s="66">
        <v>0</v>
      </c>
      <c r="BA11" s="65">
        <v>8017.6</v>
      </c>
      <c r="BB11" s="66">
        <v>17</v>
      </c>
      <c r="BC11" s="65">
        <v>0</v>
      </c>
      <c r="BD11" s="66">
        <v>0</v>
      </c>
      <c r="BE11" s="65">
        <v>99</v>
      </c>
      <c r="BF11" s="66">
        <v>2</v>
      </c>
      <c r="BG11" s="65">
        <v>23281.599999999999</v>
      </c>
      <c r="BH11" s="69">
        <v>49</v>
      </c>
    </row>
    <row r="12" spans="1:60" ht="20.100000000000001" customHeight="1">
      <c r="A12" s="55"/>
      <c r="B12" s="60" t="s">
        <v>102</v>
      </c>
      <c r="C12" s="14">
        <v>1278901</v>
      </c>
      <c r="D12" s="17">
        <v>1242</v>
      </c>
      <c r="E12" s="65">
        <v>82108</v>
      </c>
      <c r="F12" s="66">
        <v>179</v>
      </c>
      <c r="G12" s="65">
        <v>25735</v>
      </c>
      <c r="H12" s="66">
        <v>56</v>
      </c>
      <c r="I12" s="65">
        <v>535</v>
      </c>
      <c r="J12" s="66">
        <v>1</v>
      </c>
      <c r="K12" s="65">
        <v>0</v>
      </c>
      <c r="L12" s="66">
        <v>0</v>
      </c>
      <c r="M12" s="65">
        <v>0</v>
      </c>
      <c r="N12" s="66">
        <v>0</v>
      </c>
      <c r="O12" s="67">
        <v>0</v>
      </c>
      <c r="P12" s="66">
        <v>0</v>
      </c>
      <c r="Q12" s="67">
        <v>0</v>
      </c>
      <c r="R12" s="66">
        <v>0</v>
      </c>
      <c r="S12" s="65">
        <v>435057</v>
      </c>
      <c r="T12" s="66">
        <v>456</v>
      </c>
      <c r="U12" s="65">
        <v>229710</v>
      </c>
      <c r="V12" s="66">
        <v>79</v>
      </c>
      <c r="W12" s="65">
        <v>0</v>
      </c>
      <c r="X12" s="66">
        <v>0</v>
      </c>
      <c r="Y12" s="65">
        <v>1348</v>
      </c>
      <c r="Z12" s="66">
        <v>3</v>
      </c>
      <c r="AA12" s="65">
        <v>6703</v>
      </c>
      <c r="AB12" s="66">
        <v>10</v>
      </c>
      <c r="AC12" s="65">
        <v>8512</v>
      </c>
      <c r="AD12" s="66">
        <v>9</v>
      </c>
      <c r="AE12" s="65">
        <v>141102</v>
      </c>
      <c r="AF12" s="66">
        <v>268</v>
      </c>
      <c r="AG12" s="65">
        <v>11064</v>
      </c>
      <c r="AH12" s="66">
        <v>74</v>
      </c>
      <c r="AI12" s="65">
        <v>49560</v>
      </c>
      <c r="AJ12" s="66">
        <v>11</v>
      </c>
      <c r="AK12" s="65">
        <v>176483</v>
      </c>
      <c r="AL12" s="66">
        <v>4</v>
      </c>
      <c r="AM12" s="65">
        <v>23646</v>
      </c>
      <c r="AN12" s="66">
        <v>36</v>
      </c>
      <c r="AO12" s="65">
        <v>0</v>
      </c>
      <c r="AP12" s="66">
        <v>0</v>
      </c>
      <c r="AQ12" s="65">
        <v>0</v>
      </c>
      <c r="AR12" s="66">
        <v>0</v>
      </c>
      <c r="AS12" s="65">
        <v>0</v>
      </c>
      <c r="AT12" s="66">
        <v>0</v>
      </c>
      <c r="AU12" s="65">
        <v>0</v>
      </c>
      <c r="AV12" s="66">
        <v>0</v>
      </c>
      <c r="AW12" s="65">
        <v>0</v>
      </c>
      <c r="AX12" s="66">
        <v>0</v>
      </c>
      <c r="AY12" s="65">
        <v>0</v>
      </c>
      <c r="AZ12" s="66">
        <v>0</v>
      </c>
      <c r="BA12" s="65">
        <v>4743</v>
      </c>
      <c r="BB12" s="66">
        <v>1</v>
      </c>
      <c r="BC12" s="65">
        <v>0</v>
      </c>
      <c r="BD12" s="66">
        <v>0</v>
      </c>
      <c r="BE12" s="65">
        <v>0</v>
      </c>
      <c r="BF12" s="66">
        <v>0</v>
      </c>
      <c r="BG12" s="65">
        <v>82595</v>
      </c>
      <c r="BH12" s="69">
        <v>55</v>
      </c>
    </row>
    <row r="13" spans="1:60" ht="20.100000000000001" customHeight="1">
      <c r="A13" s="55"/>
      <c r="B13" s="60" t="s">
        <v>52</v>
      </c>
      <c r="C13" s="14">
        <v>2330165.6</v>
      </c>
      <c r="D13" s="17">
        <v>2547</v>
      </c>
      <c r="E13" s="65">
        <v>182718</v>
      </c>
      <c r="F13" s="66">
        <v>455</v>
      </c>
      <c r="G13" s="65">
        <v>46441</v>
      </c>
      <c r="H13" s="66">
        <v>89</v>
      </c>
      <c r="I13" s="65">
        <v>0</v>
      </c>
      <c r="J13" s="66">
        <v>0</v>
      </c>
      <c r="K13" s="65">
        <v>0</v>
      </c>
      <c r="L13" s="66">
        <v>0</v>
      </c>
      <c r="M13" s="65">
        <v>33256</v>
      </c>
      <c r="N13" s="66">
        <v>25</v>
      </c>
      <c r="O13" s="67">
        <v>0</v>
      </c>
      <c r="P13" s="66">
        <v>0</v>
      </c>
      <c r="Q13" s="67">
        <v>0</v>
      </c>
      <c r="R13" s="66">
        <v>0</v>
      </c>
      <c r="S13" s="65">
        <v>535274</v>
      </c>
      <c r="T13" s="68">
        <v>1032</v>
      </c>
      <c r="U13" s="65">
        <v>915258.8</v>
      </c>
      <c r="V13" s="66">
        <v>133</v>
      </c>
      <c r="W13" s="65">
        <v>0</v>
      </c>
      <c r="X13" s="66">
        <v>0</v>
      </c>
      <c r="Y13" s="65">
        <v>6614.7</v>
      </c>
      <c r="Z13" s="66">
        <v>7</v>
      </c>
      <c r="AA13" s="65">
        <v>2273</v>
      </c>
      <c r="AB13" s="66">
        <v>3</v>
      </c>
      <c r="AC13" s="65">
        <v>32474</v>
      </c>
      <c r="AD13" s="66">
        <v>27</v>
      </c>
      <c r="AE13" s="65">
        <v>311396.8</v>
      </c>
      <c r="AF13" s="66">
        <v>579</v>
      </c>
      <c r="AG13" s="65">
        <v>6704</v>
      </c>
      <c r="AH13" s="66">
        <v>23</v>
      </c>
      <c r="AI13" s="65">
        <v>32052</v>
      </c>
      <c r="AJ13" s="66">
        <v>11</v>
      </c>
      <c r="AK13" s="65">
        <v>66901</v>
      </c>
      <c r="AL13" s="66">
        <v>9</v>
      </c>
      <c r="AM13" s="65">
        <v>50163</v>
      </c>
      <c r="AN13" s="66">
        <v>84</v>
      </c>
      <c r="AO13" s="65">
        <v>13062.9</v>
      </c>
      <c r="AP13" s="66">
        <v>2</v>
      </c>
      <c r="AQ13" s="65">
        <v>0</v>
      </c>
      <c r="AR13" s="66">
        <v>0</v>
      </c>
      <c r="AS13" s="65">
        <v>1512.7</v>
      </c>
      <c r="AT13" s="66">
        <v>5</v>
      </c>
      <c r="AU13" s="65">
        <v>30051.7</v>
      </c>
      <c r="AV13" s="66">
        <v>11</v>
      </c>
      <c r="AW13" s="65">
        <v>0</v>
      </c>
      <c r="AX13" s="66">
        <v>0</v>
      </c>
      <c r="AY13" s="65">
        <v>0</v>
      </c>
      <c r="AZ13" s="66">
        <v>0</v>
      </c>
      <c r="BA13" s="65">
        <v>5295</v>
      </c>
      <c r="BB13" s="66">
        <v>6</v>
      </c>
      <c r="BC13" s="65">
        <v>0</v>
      </c>
      <c r="BD13" s="66">
        <v>0</v>
      </c>
      <c r="BE13" s="65">
        <v>2192</v>
      </c>
      <c r="BF13" s="66">
        <v>4</v>
      </c>
      <c r="BG13" s="65">
        <v>56525</v>
      </c>
      <c r="BH13" s="69">
        <v>42</v>
      </c>
    </row>
    <row r="14" spans="1:60" ht="20.100000000000001" customHeight="1">
      <c r="A14" s="55"/>
      <c r="B14" s="60" t="s">
        <v>53</v>
      </c>
      <c r="C14" s="14">
        <v>1919855.3</v>
      </c>
      <c r="D14" s="17">
        <v>932</v>
      </c>
      <c r="E14" s="65">
        <v>149610</v>
      </c>
      <c r="F14" s="66">
        <v>196</v>
      </c>
      <c r="G14" s="65">
        <v>134402</v>
      </c>
      <c r="H14" s="66">
        <v>92</v>
      </c>
      <c r="I14" s="65">
        <v>0</v>
      </c>
      <c r="J14" s="66">
        <v>0</v>
      </c>
      <c r="K14" s="65">
        <v>0</v>
      </c>
      <c r="L14" s="66">
        <v>0</v>
      </c>
      <c r="M14" s="65">
        <v>347192</v>
      </c>
      <c r="N14" s="66">
        <v>96</v>
      </c>
      <c r="O14" s="67">
        <v>0</v>
      </c>
      <c r="P14" s="66">
        <v>0</v>
      </c>
      <c r="Q14" s="67">
        <v>0</v>
      </c>
      <c r="R14" s="66">
        <v>0</v>
      </c>
      <c r="S14" s="65">
        <v>90276.4</v>
      </c>
      <c r="T14" s="66">
        <v>132</v>
      </c>
      <c r="U14" s="65">
        <v>887584.5</v>
      </c>
      <c r="V14" s="66">
        <v>97</v>
      </c>
      <c r="W14" s="65">
        <v>0</v>
      </c>
      <c r="X14" s="66">
        <v>0</v>
      </c>
      <c r="Y14" s="65">
        <v>6618</v>
      </c>
      <c r="Z14" s="66">
        <v>9</v>
      </c>
      <c r="AA14" s="65">
        <v>8309.7999999999993</v>
      </c>
      <c r="AB14" s="66">
        <v>9</v>
      </c>
      <c r="AC14" s="65">
        <v>5638</v>
      </c>
      <c r="AD14" s="66">
        <v>5</v>
      </c>
      <c r="AE14" s="65">
        <v>164398.9</v>
      </c>
      <c r="AF14" s="66">
        <v>210</v>
      </c>
      <c r="AG14" s="65">
        <v>0</v>
      </c>
      <c r="AH14" s="66">
        <v>0</v>
      </c>
      <c r="AI14" s="65">
        <v>2034</v>
      </c>
      <c r="AJ14" s="66">
        <v>4</v>
      </c>
      <c r="AK14" s="65">
        <v>24204</v>
      </c>
      <c r="AL14" s="66">
        <v>11</v>
      </c>
      <c r="AM14" s="65">
        <v>1186</v>
      </c>
      <c r="AN14" s="66">
        <v>7</v>
      </c>
      <c r="AO14" s="65">
        <v>12602</v>
      </c>
      <c r="AP14" s="66">
        <v>15</v>
      </c>
      <c r="AQ14" s="65">
        <v>0</v>
      </c>
      <c r="AR14" s="66">
        <v>0</v>
      </c>
      <c r="AS14" s="65">
        <v>0</v>
      </c>
      <c r="AT14" s="66">
        <v>0</v>
      </c>
      <c r="AU14" s="65">
        <v>20722.8</v>
      </c>
      <c r="AV14" s="66">
        <v>1</v>
      </c>
      <c r="AW14" s="65">
        <v>0</v>
      </c>
      <c r="AX14" s="66">
        <v>0</v>
      </c>
      <c r="AY14" s="65">
        <v>0</v>
      </c>
      <c r="AZ14" s="66">
        <v>0</v>
      </c>
      <c r="BA14" s="65">
        <v>3613</v>
      </c>
      <c r="BB14" s="66">
        <v>3</v>
      </c>
      <c r="BC14" s="65">
        <v>0</v>
      </c>
      <c r="BD14" s="66">
        <v>0</v>
      </c>
      <c r="BE14" s="65">
        <v>0</v>
      </c>
      <c r="BF14" s="66">
        <v>0</v>
      </c>
      <c r="BG14" s="65">
        <v>61463.9</v>
      </c>
      <c r="BH14" s="69">
        <v>45</v>
      </c>
    </row>
    <row r="15" spans="1:60" ht="20.100000000000001" customHeight="1">
      <c r="A15" s="55"/>
      <c r="B15" s="60" t="s">
        <v>103</v>
      </c>
      <c r="C15" s="14">
        <v>2225956.7000000002</v>
      </c>
      <c r="D15" s="17">
        <v>2189</v>
      </c>
      <c r="E15" s="65">
        <v>128592</v>
      </c>
      <c r="F15" s="66">
        <v>198</v>
      </c>
      <c r="G15" s="65">
        <v>802582</v>
      </c>
      <c r="H15" s="66">
        <v>679</v>
      </c>
      <c r="I15" s="65">
        <v>0</v>
      </c>
      <c r="J15" s="66">
        <v>0</v>
      </c>
      <c r="K15" s="65">
        <v>0</v>
      </c>
      <c r="L15" s="66">
        <v>0</v>
      </c>
      <c r="M15" s="65">
        <v>681654</v>
      </c>
      <c r="N15" s="66">
        <v>122</v>
      </c>
      <c r="O15" s="67">
        <v>0</v>
      </c>
      <c r="P15" s="66">
        <v>0</v>
      </c>
      <c r="Q15" s="67">
        <v>0</v>
      </c>
      <c r="R15" s="66">
        <v>0</v>
      </c>
      <c r="S15" s="65">
        <v>186778.2</v>
      </c>
      <c r="T15" s="66">
        <v>487</v>
      </c>
      <c r="U15" s="65">
        <v>9808</v>
      </c>
      <c r="V15" s="66">
        <v>4</v>
      </c>
      <c r="W15" s="65">
        <v>0</v>
      </c>
      <c r="X15" s="66">
        <v>0</v>
      </c>
      <c r="Y15" s="65">
        <v>1101.3</v>
      </c>
      <c r="Z15" s="66">
        <v>5</v>
      </c>
      <c r="AA15" s="65">
        <v>6765.8</v>
      </c>
      <c r="AB15" s="66">
        <v>8</v>
      </c>
      <c r="AC15" s="65">
        <v>4380</v>
      </c>
      <c r="AD15" s="66">
        <v>5</v>
      </c>
      <c r="AE15" s="65">
        <v>163254.9</v>
      </c>
      <c r="AF15" s="66">
        <v>365</v>
      </c>
      <c r="AG15" s="65">
        <v>69502</v>
      </c>
      <c r="AH15" s="66">
        <v>97</v>
      </c>
      <c r="AI15" s="65">
        <v>14524</v>
      </c>
      <c r="AJ15" s="66">
        <v>43</v>
      </c>
      <c r="AK15" s="65">
        <v>57136</v>
      </c>
      <c r="AL15" s="66">
        <v>52</v>
      </c>
      <c r="AM15" s="65">
        <v>54091</v>
      </c>
      <c r="AN15" s="66">
        <v>86</v>
      </c>
      <c r="AO15" s="65">
        <v>9378</v>
      </c>
      <c r="AP15" s="66">
        <v>5</v>
      </c>
      <c r="AQ15" s="65">
        <v>0</v>
      </c>
      <c r="AR15" s="66">
        <v>0</v>
      </c>
      <c r="AS15" s="65">
        <v>0</v>
      </c>
      <c r="AT15" s="66">
        <v>0</v>
      </c>
      <c r="AU15" s="65">
        <v>1500.1</v>
      </c>
      <c r="AV15" s="66">
        <v>1</v>
      </c>
      <c r="AW15" s="65">
        <v>0</v>
      </c>
      <c r="AX15" s="66">
        <v>0</v>
      </c>
      <c r="AY15" s="65">
        <v>0</v>
      </c>
      <c r="AZ15" s="66">
        <v>0</v>
      </c>
      <c r="BA15" s="65">
        <v>12142</v>
      </c>
      <c r="BB15" s="66">
        <v>5</v>
      </c>
      <c r="BC15" s="65">
        <v>0</v>
      </c>
      <c r="BD15" s="66">
        <v>0</v>
      </c>
      <c r="BE15" s="65">
        <v>102</v>
      </c>
      <c r="BF15" s="66">
        <v>2</v>
      </c>
      <c r="BG15" s="65">
        <v>22665.4</v>
      </c>
      <c r="BH15" s="69">
        <v>25</v>
      </c>
    </row>
    <row r="16" spans="1:60" ht="20.100000000000001" customHeight="1">
      <c r="A16" s="55"/>
      <c r="B16" s="60" t="s">
        <v>104</v>
      </c>
      <c r="C16" s="14">
        <v>8152002</v>
      </c>
      <c r="D16" s="17">
        <v>4072</v>
      </c>
      <c r="E16" s="65">
        <v>644430</v>
      </c>
      <c r="F16" s="66">
        <v>735</v>
      </c>
      <c r="G16" s="65">
        <v>1739878</v>
      </c>
      <c r="H16" s="68">
        <v>1405</v>
      </c>
      <c r="I16" s="65">
        <v>10534</v>
      </c>
      <c r="J16" s="66">
        <v>6</v>
      </c>
      <c r="K16" s="65">
        <v>98312</v>
      </c>
      <c r="L16" s="66">
        <v>9</v>
      </c>
      <c r="M16" s="65">
        <v>4787564</v>
      </c>
      <c r="N16" s="66">
        <v>451</v>
      </c>
      <c r="O16" s="67">
        <v>0</v>
      </c>
      <c r="P16" s="66">
        <v>0</v>
      </c>
      <c r="Q16" s="67">
        <v>0</v>
      </c>
      <c r="R16" s="66">
        <v>0</v>
      </c>
      <c r="S16" s="65">
        <v>169775</v>
      </c>
      <c r="T16" s="66">
        <v>375</v>
      </c>
      <c r="U16" s="65">
        <v>11643</v>
      </c>
      <c r="V16" s="66">
        <v>5</v>
      </c>
      <c r="W16" s="65">
        <v>0</v>
      </c>
      <c r="X16" s="66">
        <v>0</v>
      </c>
      <c r="Y16" s="65">
        <v>0</v>
      </c>
      <c r="Z16" s="66">
        <v>0</v>
      </c>
      <c r="AA16" s="65">
        <v>0</v>
      </c>
      <c r="AB16" s="66">
        <v>0</v>
      </c>
      <c r="AC16" s="65">
        <v>14746</v>
      </c>
      <c r="AD16" s="66">
        <v>15</v>
      </c>
      <c r="AE16" s="65">
        <v>245916</v>
      </c>
      <c r="AF16" s="66">
        <v>731</v>
      </c>
      <c r="AG16" s="65">
        <v>0</v>
      </c>
      <c r="AH16" s="66">
        <v>0</v>
      </c>
      <c r="AI16" s="65">
        <v>8024</v>
      </c>
      <c r="AJ16" s="66">
        <v>10</v>
      </c>
      <c r="AK16" s="65">
        <v>111120</v>
      </c>
      <c r="AL16" s="66">
        <v>105</v>
      </c>
      <c r="AM16" s="65">
        <v>205805</v>
      </c>
      <c r="AN16" s="66">
        <v>160</v>
      </c>
      <c r="AO16" s="65">
        <v>33155</v>
      </c>
      <c r="AP16" s="66">
        <v>27</v>
      </c>
      <c r="AQ16" s="65">
        <v>0</v>
      </c>
      <c r="AR16" s="66">
        <v>0</v>
      </c>
      <c r="AS16" s="65">
        <v>0</v>
      </c>
      <c r="AT16" s="66">
        <v>0</v>
      </c>
      <c r="AU16" s="65">
        <v>0</v>
      </c>
      <c r="AV16" s="66">
        <v>0</v>
      </c>
      <c r="AW16" s="65">
        <v>0</v>
      </c>
      <c r="AX16" s="66">
        <v>0</v>
      </c>
      <c r="AY16" s="65">
        <v>0</v>
      </c>
      <c r="AZ16" s="66">
        <v>0</v>
      </c>
      <c r="BA16" s="65">
        <v>10252</v>
      </c>
      <c r="BB16" s="66">
        <v>4</v>
      </c>
      <c r="BC16" s="65">
        <v>0</v>
      </c>
      <c r="BD16" s="66">
        <v>0</v>
      </c>
      <c r="BE16" s="65">
        <v>26375</v>
      </c>
      <c r="BF16" s="66">
        <v>13</v>
      </c>
      <c r="BG16" s="65">
        <v>34473</v>
      </c>
      <c r="BH16" s="69">
        <v>21</v>
      </c>
    </row>
    <row r="17" spans="1:60" ht="20.100000000000001" customHeight="1">
      <c r="A17" s="55"/>
      <c r="B17" s="60" t="s">
        <v>105</v>
      </c>
      <c r="C17" s="14">
        <v>11105266.699999999</v>
      </c>
      <c r="D17" s="17">
        <v>3340</v>
      </c>
      <c r="E17" s="65">
        <v>438477</v>
      </c>
      <c r="F17" s="66">
        <v>601</v>
      </c>
      <c r="G17" s="65">
        <v>570617</v>
      </c>
      <c r="H17" s="66">
        <v>610</v>
      </c>
      <c r="I17" s="65">
        <v>0</v>
      </c>
      <c r="J17" s="66">
        <v>0</v>
      </c>
      <c r="K17" s="65">
        <v>0</v>
      </c>
      <c r="L17" s="66">
        <v>0</v>
      </c>
      <c r="M17" s="65">
        <v>9079684</v>
      </c>
      <c r="N17" s="66">
        <v>788</v>
      </c>
      <c r="O17" s="67">
        <v>0</v>
      </c>
      <c r="P17" s="66">
        <v>0</v>
      </c>
      <c r="Q17" s="67">
        <v>0</v>
      </c>
      <c r="R17" s="66">
        <v>0</v>
      </c>
      <c r="S17" s="65">
        <v>206328.3</v>
      </c>
      <c r="T17" s="66">
        <v>601</v>
      </c>
      <c r="U17" s="65">
        <v>0</v>
      </c>
      <c r="V17" s="66">
        <v>0</v>
      </c>
      <c r="W17" s="65">
        <v>12844</v>
      </c>
      <c r="X17" s="66">
        <v>7</v>
      </c>
      <c r="Y17" s="65">
        <v>466</v>
      </c>
      <c r="Z17" s="66">
        <v>1</v>
      </c>
      <c r="AA17" s="65">
        <v>880</v>
      </c>
      <c r="AB17" s="66">
        <v>6</v>
      </c>
      <c r="AC17" s="65">
        <v>2431</v>
      </c>
      <c r="AD17" s="66">
        <v>2</v>
      </c>
      <c r="AE17" s="65">
        <v>135081.29999999999</v>
      </c>
      <c r="AF17" s="66">
        <v>233</v>
      </c>
      <c r="AG17" s="65">
        <v>93629</v>
      </c>
      <c r="AH17" s="66">
        <v>82</v>
      </c>
      <c r="AI17" s="65">
        <v>23</v>
      </c>
      <c r="AJ17" s="66">
        <v>2</v>
      </c>
      <c r="AK17" s="65">
        <v>215405</v>
      </c>
      <c r="AL17" s="66">
        <v>192</v>
      </c>
      <c r="AM17" s="65">
        <v>121880.7</v>
      </c>
      <c r="AN17" s="66">
        <v>106</v>
      </c>
      <c r="AO17" s="65">
        <v>163433</v>
      </c>
      <c r="AP17" s="66">
        <v>66</v>
      </c>
      <c r="AQ17" s="65">
        <v>0</v>
      </c>
      <c r="AR17" s="66">
        <v>0</v>
      </c>
      <c r="AS17" s="65">
        <v>0</v>
      </c>
      <c r="AT17" s="66">
        <v>0</v>
      </c>
      <c r="AU17" s="65">
        <v>4631.3</v>
      </c>
      <c r="AV17" s="66">
        <v>3</v>
      </c>
      <c r="AW17" s="65">
        <v>6041</v>
      </c>
      <c r="AX17" s="66">
        <v>3</v>
      </c>
      <c r="AY17" s="65">
        <v>0</v>
      </c>
      <c r="AZ17" s="66">
        <v>0</v>
      </c>
      <c r="BA17" s="65">
        <v>10495.1</v>
      </c>
      <c r="BB17" s="66">
        <v>14</v>
      </c>
      <c r="BC17" s="65">
        <v>0</v>
      </c>
      <c r="BD17" s="66">
        <v>0</v>
      </c>
      <c r="BE17" s="65">
        <v>23246</v>
      </c>
      <c r="BF17" s="66">
        <v>7</v>
      </c>
      <c r="BG17" s="65">
        <v>19674</v>
      </c>
      <c r="BH17" s="69">
        <v>16</v>
      </c>
    </row>
    <row r="18" spans="1:60" ht="20.100000000000001" customHeight="1">
      <c r="A18" s="55"/>
      <c r="B18" s="60" t="s">
        <v>54</v>
      </c>
      <c r="C18" s="14">
        <v>541374.80000000005</v>
      </c>
      <c r="D18" s="17">
        <v>991</v>
      </c>
      <c r="E18" s="65">
        <v>2537</v>
      </c>
      <c r="F18" s="66">
        <v>17</v>
      </c>
      <c r="G18" s="65">
        <v>1219</v>
      </c>
      <c r="H18" s="66">
        <v>5</v>
      </c>
      <c r="I18" s="65">
        <v>0</v>
      </c>
      <c r="J18" s="66">
        <v>0</v>
      </c>
      <c r="K18" s="65">
        <v>0</v>
      </c>
      <c r="L18" s="66">
        <v>0</v>
      </c>
      <c r="M18" s="65">
        <v>440</v>
      </c>
      <c r="N18" s="66">
        <v>4</v>
      </c>
      <c r="O18" s="67">
        <v>0</v>
      </c>
      <c r="P18" s="66">
        <v>0</v>
      </c>
      <c r="Q18" s="67">
        <v>0</v>
      </c>
      <c r="R18" s="66">
        <v>0</v>
      </c>
      <c r="S18" s="65">
        <v>315929.7</v>
      </c>
      <c r="T18" s="66">
        <v>794</v>
      </c>
      <c r="U18" s="65">
        <v>0</v>
      </c>
      <c r="V18" s="66">
        <v>0</v>
      </c>
      <c r="W18" s="65">
        <v>16823.3</v>
      </c>
      <c r="X18" s="66">
        <v>2</v>
      </c>
      <c r="Y18" s="65">
        <v>305</v>
      </c>
      <c r="Z18" s="66">
        <v>2</v>
      </c>
      <c r="AA18" s="65">
        <v>0</v>
      </c>
      <c r="AB18" s="66">
        <v>0</v>
      </c>
      <c r="AC18" s="65">
        <v>0</v>
      </c>
      <c r="AD18" s="66">
        <v>0</v>
      </c>
      <c r="AE18" s="65">
        <v>153197.20000000001</v>
      </c>
      <c r="AF18" s="66">
        <v>75</v>
      </c>
      <c r="AG18" s="65">
        <v>2341</v>
      </c>
      <c r="AH18" s="66">
        <v>5</v>
      </c>
      <c r="AI18" s="65">
        <v>7329</v>
      </c>
      <c r="AJ18" s="66">
        <v>33</v>
      </c>
      <c r="AK18" s="65">
        <v>11698</v>
      </c>
      <c r="AL18" s="66">
        <v>34</v>
      </c>
      <c r="AM18" s="65">
        <v>3332</v>
      </c>
      <c r="AN18" s="66">
        <v>7</v>
      </c>
      <c r="AO18" s="65">
        <v>0</v>
      </c>
      <c r="AP18" s="66">
        <v>0</v>
      </c>
      <c r="AQ18" s="65">
        <v>0</v>
      </c>
      <c r="AR18" s="66">
        <v>0</v>
      </c>
      <c r="AS18" s="65">
        <v>0</v>
      </c>
      <c r="AT18" s="66">
        <v>0</v>
      </c>
      <c r="AU18" s="65">
        <v>17539.900000000001</v>
      </c>
      <c r="AV18" s="66">
        <v>5</v>
      </c>
      <c r="AW18" s="65">
        <v>0</v>
      </c>
      <c r="AX18" s="66">
        <v>0</v>
      </c>
      <c r="AY18" s="65">
        <v>0</v>
      </c>
      <c r="AZ18" s="66">
        <v>0</v>
      </c>
      <c r="BA18" s="65">
        <v>668</v>
      </c>
      <c r="BB18" s="66">
        <v>1</v>
      </c>
      <c r="BC18" s="65">
        <v>0</v>
      </c>
      <c r="BD18" s="66">
        <v>0</v>
      </c>
      <c r="BE18" s="65">
        <v>0</v>
      </c>
      <c r="BF18" s="66">
        <v>0</v>
      </c>
      <c r="BG18" s="65">
        <v>8015.7</v>
      </c>
      <c r="BH18" s="69">
        <v>7</v>
      </c>
    </row>
    <row r="19" spans="1:60" ht="20.100000000000001" customHeight="1">
      <c r="A19" s="55"/>
      <c r="B19" s="60" t="s">
        <v>55</v>
      </c>
      <c r="C19" s="14">
        <v>2320859</v>
      </c>
      <c r="D19" s="17">
        <v>3795</v>
      </c>
      <c r="E19" s="65">
        <v>161313</v>
      </c>
      <c r="F19" s="66">
        <v>296</v>
      </c>
      <c r="G19" s="65">
        <v>364864</v>
      </c>
      <c r="H19" s="66">
        <v>430</v>
      </c>
      <c r="I19" s="65">
        <v>23187</v>
      </c>
      <c r="J19" s="66">
        <v>20</v>
      </c>
      <c r="K19" s="65">
        <v>0</v>
      </c>
      <c r="L19" s="66">
        <v>0</v>
      </c>
      <c r="M19" s="65">
        <v>287107</v>
      </c>
      <c r="N19" s="66">
        <v>138</v>
      </c>
      <c r="O19" s="67">
        <v>0</v>
      </c>
      <c r="P19" s="66">
        <v>0</v>
      </c>
      <c r="Q19" s="67">
        <v>0</v>
      </c>
      <c r="R19" s="66">
        <v>0</v>
      </c>
      <c r="S19" s="65">
        <v>652333.6</v>
      </c>
      <c r="T19" s="68">
        <v>1665</v>
      </c>
      <c r="U19" s="65">
        <v>7529</v>
      </c>
      <c r="V19" s="66">
        <v>9</v>
      </c>
      <c r="W19" s="65">
        <v>50554.7</v>
      </c>
      <c r="X19" s="66">
        <v>3</v>
      </c>
      <c r="Y19" s="65">
        <v>966.4</v>
      </c>
      <c r="Z19" s="66">
        <v>4</v>
      </c>
      <c r="AA19" s="65">
        <v>5935.1</v>
      </c>
      <c r="AB19" s="66">
        <v>12</v>
      </c>
      <c r="AC19" s="65">
        <v>5127</v>
      </c>
      <c r="AD19" s="66">
        <v>9</v>
      </c>
      <c r="AE19" s="65">
        <v>385415.6</v>
      </c>
      <c r="AF19" s="66">
        <v>597</v>
      </c>
      <c r="AG19" s="65">
        <v>129631</v>
      </c>
      <c r="AH19" s="66">
        <v>98</v>
      </c>
      <c r="AI19" s="65">
        <v>33382</v>
      </c>
      <c r="AJ19" s="66">
        <v>158</v>
      </c>
      <c r="AK19" s="65">
        <v>61877</v>
      </c>
      <c r="AL19" s="66">
        <v>172</v>
      </c>
      <c r="AM19" s="65">
        <v>28442</v>
      </c>
      <c r="AN19" s="66">
        <v>92</v>
      </c>
      <c r="AO19" s="65">
        <v>11152</v>
      </c>
      <c r="AP19" s="66">
        <v>18</v>
      </c>
      <c r="AQ19" s="65">
        <v>0</v>
      </c>
      <c r="AR19" s="66">
        <v>0</v>
      </c>
      <c r="AS19" s="65">
        <v>42586</v>
      </c>
      <c r="AT19" s="66">
        <v>4</v>
      </c>
      <c r="AU19" s="65">
        <v>13450</v>
      </c>
      <c r="AV19" s="66">
        <v>9</v>
      </c>
      <c r="AW19" s="65">
        <v>0</v>
      </c>
      <c r="AX19" s="66">
        <v>0</v>
      </c>
      <c r="AY19" s="65">
        <v>0</v>
      </c>
      <c r="AZ19" s="66">
        <v>0</v>
      </c>
      <c r="BA19" s="65">
        <v>12037.6</v>
      </c>
      <c r="BB19" s="66">
        <v>12</v>
      </c>
      <c r="BC19" s="65">
        <v>0</v>
      </c>
      <c r="BD19" s="66">
        <v>0</v>
      </c>
      <c r="BE19" s="65">
        <v>512</v>
      </c>
      <c r="BF19" s="66">
        <v>3</v>
      </c>
      <c r="BG19" s="65">
        <v>43457</v>
      </c>
      <c r="BH19" s="69">
        <v>46</v>
      </c>
    </row>
    <row r="20" spans="1:60" ht="20.100000000000001" customHeight="1">
      <c r="A20" s="55"/>
      <c r="B20" s="60" t="s">
        <v>106</v>
      </c>
      <c r="C20" s="14">
        <v>2822400</v>
      </c>
      <c r="D20" s="17">
        <v>3164</v>
      </c>
      <c r="E20" s="65">
        <v>276642</v>
      </c>
      <c r="F20" s="66">
        <v>389</v>
      </c>
      <c r="G20" s="65">
        <v>843144</v>
      </c>
      <c r="H20" s="66">
        <v>873</v>
      </c>
      <c r="I20" s="65">
        <v>14115</v>
      </c>
      <c r="J20" s="66">
        <v>14</v>
      </c>
      <c r="K20" s="65">
        <v>0</v>
      </c>
      <c r="L20" s="66">
        <v>0</v>
      </c>
      <c r="M20" s="65">
        <v>478776</v>
      </c>
      <c r="N20" s="66">
        <v>242</v>
      </c>
      <c r="O20" s="67">
        <v>0</v>
      </c>
      <c r="P20" s="66">
        <v>0</v>
      </c>
      <c r="Q20" s="67">
        <v>0</v>
      </c>
      <c r="R20" s="66">
        <v>0</v>
      </c>
      <c r="S20" s="65">
        <v>520484.6</v>
      </c>
      <c r="T20" s="66">
        <v>479</v>
      </c>
      <c r="U20" s="65">
        <v>16024</v>
      </c>
      <c r="V20" s="66">
        <v>10</v>
      </c>
      <c r="W20" s="65">
        <v>41839</v>
      </c>
      <c r="X20" s="66">
        <v>11</v>
      </c>
      <c r="Y20" s="65">
        <v>1571</v>
      </c>
      <c r="Z20" s="66">
        <v>4</v>
      </c>
      <c r="AA20" s="65">
        <v>17015</v>
      </c>
      <c r="AB20" s="66">
        <v>24</v>
      </c>
      <c r="AC20" s="65">
        <v>12238</v>
      </c>
      <c r="AD20" s="66">
        <v>11</v>
      </c>
      <c r="AE20" s="65">
        <v>189260.4</v>
      </c>
      <c r="AF20" s="66">
        <v>764</v>
      </c>
      <c r="AG20" s="65">
        <v>57382</v>
      </c>
      <c r="AH20" s="66">
        <v>58</v>
      </c>
      <c r="AI20" s="65">
        <v>37917</v>
      </c>
      <c r="AJ20" s="66">
        <v>37</v>
      </c>
      <c r="AK20" s="65">
        <v>165547</v>
      </c>
      <c r="AL20" s="66">
        <v>57</v>
      </c>
      <c r="AM20" s="65">
        <v>70112</v>
      </c>
      <c r="AN20" s="66">
        <v>134</v>
      </c>
      <c r="AO20" s="65">
        <v>381</v>
      </c>
      <c r="AP20" s="66">
        <v>2</v>
      </c>
      <c r="AQ20" s="65">
        <v>0</v>
      </c>
      <c r="AR20" s="66">
        <v>0</v>
      </c>
      <c r="AS20" s="65">
        <v>15217</v>
      </c>
      <c r="AT20" s="66">
        <v>1</v>
      </c>
      <c r="AU20" s="65">
        <v>0</v>
      </c>
      <c r="AV20" s="66">
        <v>0</v>
      </c>
      <c r="AW20" s="65">
        <v>23375</v>
      </c>
      <c r="AX20" s="66">
        <v>1</v>
      </c>
      <c r="AY20" s="65">
        <v>0</v>
      </c>
      <c r="AZ20" s="66">
        <v>0</v>
      </c>
      <c r="BA20" s="65">
        <v>10151</v>
      </c>
      <c r="BB20" s="66">
        <v>6</v>
      </c>
      <c r="BC20" s="65">
        <v>0</v>
      </c>
      <c r="BD20" s="66">
        <v>0</v>
      </c>
      <c r="BE20" s="65">
        <v>66</v>
      </c>
      <c r="BF20" s="66">
        <v>2</v>
      </c>
      <c r="BG20" s="65">
        <v>31143</v>
      </c>
      <c r="BH20" s="69">
        <v>45</v>
      </c>
    </row>
    <row r="21" spans="1:60" ht="20.100000000000001" customHeight="1">
      <c r="A21" s="55"/>
      <c r="B21" s="60" t="s">
        <v>56</v>
      </c>
      <c r="C21" s="14">
        <v>2509666</v>
      </c>
      <c r="D21" s="17">
        <v>2555</v>
      </c>
      <c r="E21" s="65">
        <v>239782</v>
      </c>
      <c r="F21" s="66">
        <v>380</v>
      </c>
      <c r="G21" s="65">
        <v>989762</v>
      </c>
      <c r="H21" s="66">
        <v>589</v>
      </c>
      <c r="I21" s="65">
        <v>5898</v>
      </c>
      <c r="J21" s="66">
        <v>2</v>
      </c>
      <c r="K21" s="65">
        <v>0</v>
      </c>
      <c r="L21" s="66">
        <v>0</v>
      </c>
      <c r="M21" s="65">
        <v>261466</v>
      </c>
      <c r="N21" s="66">
        <v>140</v>
      </c>
      <c r="O21" s="67">
        <v>0</v>
      </c>
      <c r="P21" s="66">
        <v>0</v>
      </c>
      <c r="Q21" s="67">
        <v>0</v>
      </c>
      <c r="R21" s="66">
        <v>0</v>
      </c>
      <c r="S21" s="65">
        <v>250533</v>
      </c>
      <c r="T21" s="66">
        <v>383</v>
      </c>
      <c r="U21" s="65">
        <v>3541</v>
      </c>
      <c r="V21" s="66">
        <v>2</v>
      </c>
      <c r="W21" s="65">
        <v>20539</v>
      </c>
      <c r="X21" s="66">
        <v>1</v>
      </c>
      <c r="Y21" s="65">
        <v>569</v>
      </c>
      <c r="Z21" s="66">
        <v>2</v>
      </c>
      <c r="AA21" s="65">
        <v>13251</v>
      </c>
      <c r="AB21" s="66">
        <v>13</v>
      </c>
      <c r="AC21" s="65">
        <v>14757</v>
      </c>
      <c r="AD21" s="66">
        <v>15</v>
      </c>
      <c r="AE21" s="65">
        <v>179850</v>
      </c>
      <c r="AF21" s="66">
        <v>571</v>
      </c>
      <c r="AG21" s="65">
        <v>25494</v>
      </c>
      <c r="AH21" s="66">
        <v>50</v>
      </c>
      <c r="AI21" s="65">
        <v>73185</v>
      </c>
      <c r="AJ21" s="66">
        <v>122</v>
      </c>
      <c r="AK21" s="65">
        <v>166635</v>
      </c>
      <c r="AL21" s="66">
        <v>116</v>
      </c>
      <c r="AM21" s="65">
        <v>122002</v>
      </c>
      <c r="AN21" s="66">
        <v>109</v>
      </c>
      <c r="AO21" s="65">
        <v>4315</v>
      </c>
      <c r="AP21" s="66">
        <v>4</v>
      </c>
      <c r="AQ21" s="65">
        <v>0</v>
      </c>
      <c r="AR21" s="66">
        <v>0</v>
      </c>
      <c r="AS21" s="65">
        <v>15449</v>
      </c>
      <c r="AT21" s="66">
        <v>1</v>
      </c>
      <c r="AU21" s="65">
        <v>0</v>
      </c>
      <c r="AV21" s="66">
        <v>0</v>
      </c>
      <c r="AW21" s="65">
        <v>0</v>
      </c>
      <c r="AX21" s="66">
        <v>0</v>
      </c>
      <c r="AY21" s="65">
        <v>0</v>
      </c>
      <c r="AZ21" s="66">
        <v>0</v>
      </c>
      <c r="BA21" s="65">
        <v>25089</v>
      </c>
      <c r="BB21" s="66">
        <v>13</v>
      </c>
      <c r="BC21" s="65">
        <v>0</v>
      </c>
      <c r="BD21" s="66">
        <v>0</v>
      </c>
      <c r="BE21" s="65">
        <v>22776</v>
      </c>
      <c r="BF21" s="66">
        <v>2</v>
      </c>
      <c r="BG21" s="65">
        <v>74773</v>
      </c>
      <c r="BH21" s="69">
        <v>40</v>
      </c>
    </row>
    <row r="22" spans="1:60" ht="20.100000000000001" customHeight="1">
      <c r="A22" s="55"/>
      <c r="B22" s="60" t="s">
        <v>57</v>
      </c>
      <c r="C22" s="14">
        <v>2308339</v>
      </c>
      <c r="D22" s="17">
        <v>1936</v>
      </c>
      <c r="E22" s="65">
        <v>180560</v>
      </c>
      <c r="F22" s="66">
        <v>196</v>
      </c>
      <c r="G22" s="65">
        <v>1218645</v>
      </c>
      <c r="H22" s="66">
        <v>616</v>
      </c>
      <c r="I22" s="65">
        <v>5132</v>
      </c>
      <c r="J22" s="66">
        <v>3</v>
      </c>
      <c r="K22" s="65">
        <v>884</v>
      </c>
      <c r="L22" s="66">
        <v>1</v>
      </c>
      <c r="M22" s="65">
        <v>125317</v>
      </c>
      <c r="N22" s="66">
        <v>62</v>
      </c>
      <c r="O22" s="67">
        <v>0</v>
      </c>
      <c r="P22" s="66">
        <v>0</v>
      </c>
      <c r="Q22" s="67">
        <v>0</v>
      </c>
      <c r="R22" s="66">
        <v>0</v>
      </c>
      <c r="S22" s="65">
        <v>117433</v>
      </c>
      <c r="T22" s="66">
        <v>335</v>
      </c>
      <c r="U22" s="65">
        <v>5434</v>
      </c>
      <c r="V22" s="66">
        <v>2</v>
      </c>
      <c r="W22" s="65">
        <v>0</v>
      </c>
      <c r="X22" s="66">
        <v>0</v>
      </c>
      <c r="Y22" s="65">
        <v>0</v>
      </c>
      <c r="Z22" s="66">
        <v>0</v>
      </c>
      <c r="AA22" s="65">
        <v>0</v>
      </c>
      <c r="AB22" s="66">
        <v>0</v>
      </c>
      <c r="AC22" s="65">
        <v>3654</v>
      </c>
      <c r="AD22" s="66">
        <v>6</v>
      </c>
      <c r="AE22" s="65">
        <v>109079</v>
      </c>
      <c r="AF22" s="66">
        <v>336</v>
      </c>
      <c r="AG22" s="65">
        <v>0</v>
      </c>
      <c r="AH22" s="66">
        <v>0</v>
      </c>
      <c r="AI22" s="65">
        <v>63113</v>
      </c>
      <c r="AJ22" s="66">
        <v>128</v>
      </c>
      <c r="AK22" s="65">
        <v>331440</v>
      </c>
      <c r="AL22" s="66">
        <v>132</v>
      </c>
      <c r="AM22" s="65">
        <v>131981</v>
      </c>
      <c r="AN22" s="66">
        <v>100</v>
      </c>
      <c r="AO22" s="65">
        <v>3862</v>
      </c>
      <c r="AP22" s="66">
        <v>6</v>
      </c>
      <c r="AQ22" s="65">
        <v>0</v>
      </c>
      <c r="AR22" s="66">
        <v>0</v>
      </c>
      <c r="AS22" s="65">
        <v>0</v>
      </c>
      <c r="AT22" s="66">
        <v>0</v>
      </c>
      <c r="AU22" s="65">
        <v>0</v>
      </c>
      <c r="AV22" s="66">
        <v>0</v>
      </c>
      <c r="AW22" s="65">
        <v>0</v>
      </c>
      <c r="AX22" s="66">
        <v>0</v>
      </c>
      <c r="AY22" s="65">
        <v>0</v>
      </c>
      <c r="AZ22" s="66">
        <v>0</v>
      </c>
      <c r="BA22" s="65">
        <v>6341</v>
      </c>
      <c r="BB22" s="66">
        <v>4</v>
      </c>
      <c r="BC22" s="65">
        <v>0</v>
      </c>
      <c r="BD22" s="66">
        <v>0</v>
      </c>
      <c r="BE22" s="65">
        <v>3950</v>
      </c>
      <c r="BF22" s="66">
        <v>1</v>
      </c>
      <c r="BG22" s="65">
        <v>1514</v>
      </c>
      <c r="BH22" s="69">
        <v>8</v>
      </c>
    </row>
    <row r="23" spans="1:60" ht="20.100000000000001" customHeight="1">
      <c r="A23" s="55"/>
      <c r="B23" s="60" t="s">
        <v>107</v>
      </c>
      <c r="C23" s="14">
        <v>4108027</v>
      </c>
      <c r="D23" s="17">
        <v>2704</v>
      </c>
      <c r="E23" s="65">
        <v>419956</v>
      </c>
      <c r="F23" s="66">
        <v>422</v>
      </c>
      <c r="G23" s="65">
        <v>2014719</v>
      </c>
      <c r="H23" s="68">
        <v>1014</v>
      </c>
      <c r="I23" s="65">
        <v>0</v>
      </c>
      <c r="J23" s="66">
        <v>0</v>
      </c>
      <c r="K23" s="65">
        <v>1650</v>
      </c>
      <c r="L23" s="66">
        <v>1</v>
      </c>
      <c r="M23" s="65">
        <v>401290</v>
      </c>
      <c r="N23" s="66">
        <v>205</v>
      </c>
      <c r="O23" s="67">
        <v>0</v>
      </c>
      <c r="P23" s="66">
        <v>0</v>
      </c>
      <c r="Q23" s="67">
        <v>0</v>
      </c>
      <c r="R23" s="66">
        <v>0</v>
      </c>
      <c r="S23" s="65">
        <v>102824</v>
      </c>
      <c r="T23" s="66">
        <v>245</v>
      </c>
      <c r="U23" s="65">
        <v>5086</v>
      </c>
      <c r="V23" s="66">
        <v>2</v>
      </c>
      <c r="W23" s="65">
        <v>0</v>
      </c>
      <c r="X23" s="66">
        <v>0</v>
      </c>
      <c r="Y23" s="65">
        <v>11381</v>
      </c>
      <c r="Z23" s="66">
        <v>4</v>
      </c>
      <c r="AA23" s="65">
        <v>2961</v>
      </c>
      <c r="AB23" s="66">
        <v>6</v>
      </c>
      <c r="AC23" s="65">
        <v>12571</v>
      </c>
      <c r="AD23" s="66">
        <v>9</v>
      </c>
      <c r="AE23" s="65">
        <v>130300</v>
      </c>
      <c r="AF23" s="66">
        <v>359</v>
      </c>
      <c r="AG23" s="65">
        <v>0</v>
      </c>
      <c r="AH23" s="66">
        <v>0</v>
      </c>
      <c r="AI23" s="65">
        <v>79560</v>
      </c>
      <c r="AJ23" s="66">
        <v>123</v>
      </c>
      <c r="AK23" s="65">
        <v>335571</v>
      </c>
      <c r="AL23" s="66">
        <v>83</v>
      </c>
      <c r="AM23" s="65">
        <v>198641</v>
      </c>
      <c r="AN23" s="66">
        <v>108</v>
      </c>
      <c r="AO23" s="65">
        <v>189371</v>
      </c>
      <c r="AP23" s="66">
        <v>81</v>
      </c>
      <c r="AQ23" s="65">
        <v>1934</v>
      </c>
      <c r="AR23" s="66">
        <v>1</v>
      </c>
      <c r="AS23" s="65">
        <v>0</v>
      </c>
      <c r="AT23" s="66">
        <v>0</v>
      </c>
      <c r="AU23" s="65">
        <v>0</v>
      </c>
      <c r="AV23" s="66">
        <v>0</v>
      </c>
      <c r="AW23" s="65">
        <v>0</v>
      </c>
      <c r="AX23" s="66">
        <v>0</v>
      </c>
      <c r="AY23" s="65">
        <v>0</v>
      </c>
      <c r="AZ23" s="66">
        <v>0</v>
      </c>
      <c r="BA23" s="65">
        <v>0</v>
      </c>
      <c r="BB23" s="66">
        <v>0</v>
      </c>
      <c r="BC23" s="65">
        <v>0</v>
      </c>
      <c r="BD23" s="66">
        <v>0</v>
      </c>
      <c r="BE23" s="65">
        <v>9394</v>
      </c>
      <c r="BF23" s="66">
        <v>8</v>
      </c>
      <c r="BG23" s="65">
        <v>190818</v>
      </c>
      <c r="BH23" s="69">
        <v>33</v>
      </c>
    </row>
    <row r="24" spans="1:60" ht="20.100000000000001" customHeight="1">
      <c r="A24" s="55"/>
      <c r="B24" s="60" t="s">
        <v>108</v>
      </c>
      <c r="C24" s="14">
        <v>4404533</v>
      </c>
      <c r="D24" s="17">
        <v>3108</v>
      </c>
      <c r="E24" s="65">
        <v>480694</v>
      </c>
      <c r="F24" s="66">
        <v>499</v>
      </c>
      <c r="G24" s="65">
        <v>2323665</v>
      </c>
      <c r="H24" s="68">
        <v>1145</v>
      </c>
      <c r="I24" s="65">
        <v>0</v>
      </c>
      <c r="J24" s="66">
        <v>0</v>
      </c>
      <c r="K24" s="65">
        <v>0</v>
      </c>
      <c r="L24" s="66">
        <v>0</v>
      </c>
      <c r="M24" s="65">
        <v>71358</v>
      </c>
      <c r="N24" s="66">
        <v>35</v>
      </c>
      <c r="O24" s="67">
        <v>0</v>
      </c>
      <c r="P24" s="66">
        <v>0</v>
      </c>
      <c r="Q24" s="67">
        <v>0</v>
      </c>
      <c r="R24" s="66">
        <v>0</v>
      </c>
      <c r="S24" s="65">
        <v>206821</v>
      </c>
      <c r="T24" s="66">
        <v>486</v>
      </c>
      <c r="U24" s="65">
        <v>14718</v>
      </c>
      <c r="V24" s="66">
        <v>6</v>
      </c>
      <c r="W24" s="65">
        <v>16984</v>
      </c>
      <c r="X24" s="66">
        <v>3</v>
      </c>
      <c r="Y24" s="65">
        <v>0</v>
      </c>
      <c r="Z24" s="66">
        <v>0</v>
      </c>
      <c r="AA24" s="65">
        <v>6535</v>
      </c>
      <c r="AB24" s="66">
        <v>5</v>
      </c>
      <c r="AC24" s="65">
        <v>23683</v>
      </c>
      <c r="AD24" s="66">
        <v>9</v>
      </c>
      <c r="AE24" s="65">
        <v>190436</v>
      </c>
      <c r="AF24" s="66">
        <v>485</v>
      </c>
      <c r="AG24" s="65">
        <v>0</v>
      </c>
      <c r="AH24" s="66">
        <v>0</v>
      </c>
      <c r="AI24" s="65">
        <v>133686</v>
      </c>
      <c r="AJ24" s="66">
        <v>86</v>
      </c>
      <c r="AK24" s="65">
        <v>513229</v>
      </c>
      <c r="AL24" s="66">
        <v>114</v>
      </c>
      <c r="AM24" s="65">
        <v>218225</v>
      </c>
      <c r="AN24" s="66">
        <v>107</v>
      </c>
      <c r="AO24" s="65">
        <v>397</v>
      </c>
      <c r="AP24" s="66">
        <v>1</v>
      </c>
      <c r="AQ24" s="65">
        <v>0</v>
      </c>
      <c r="AR24" s="66">
        <v>0</v>
      </c>
      <c r="AS24" s="65">
        <v>10274</v>
      </c>
      <c r="AT24" s="66">
        <v>20</v>
      </c>
      <c r="AU24" s="65">
        <v>0</v>
      </c>
      <c r="AV24" s="66">
        <v>0</v>
      </c>
      <c r="AW24" s="65">
        <v>0</v>
      </c>
      <c r="AX24" s="66">
        <v>0</v>
      </c>
      <c r="AY24" s="65">
        <v>0</v>
      </c>
      <c r="AZ24" s="66">
        <v>0</v>
      </c>
      <c r="BA24" s="65">
        <v>9191</v>
      </c>
      <c r="BB24" s="66">
        <v>7</v>
      </c>
      <c r="BC24" s="65">
        <v>0</v>
      </c>
      <c r="BD24" s="66">
        <v>0</v>
      </c>
      <c r="BE24" s="65">
        <v>849</v>
      </c>
      <c r="BF24" s="66">
        <v>3</v>
      </c>
      <c r="BG24" s="65">
        <v>183788</v>
      </c>
      <c r="BH24" s="69">
        <v>97</v>
      </c>
    </row>
    <row r="25" spans="1:60" ht="20.100000000000001" customHeight="1">
      <c r="A25" s="55"/>
      <c r="B25" s="60" t="s">
        <v>109</v>
      </c>
      <c r="C25" s="14">
        <v>3168583.1</v>
      </c>
      <c r="D25" s="17">
        <v>4208</v>
      </c>
      <c r="E25" s="65">
        <v>436870</v>
      </c>
      <c r="F25" s="66">
        <v>904</v>
      </c>
      <c r="G25" s="65">
        <v>156482</v>
      </c>
      <c r="H25" s="66">
        <v>370</v>
      </c>
      <c r="I25" s="65">
        <v>6992</v>
      </c>
      <c r="J25" s="66">
        <v>2</v>
      </c>
      <c r="K25" s="65">
        <v>0</v>
      </c>
      <c r="L25" s="66">
        <v>0</v>
      </c>
      <c r="M25" s="65">
        <v>692294</v>
      </c>
      <c r="N25" s="66">
        <v>113</v>
      </c>
      <c r="O25" s="67">
        <v>0</v>
      </c>
      <c r="P25" s="66">
        <v>0</v>
      </c>
      <c r="Q25" s="67">
        <v>0</v>
      </c>
      <c r="R25" s="66">
        <v>0</v>
      </c>
      <c r="S25" s="65">
        <v>1057787.8</v>
      </c>
      <c r="T25" s="68">
        <v>1746</v>
      </c>
      <c r="U25" s="65">
        <v>0</v>
      </c>
      <c r="V25" s="66">
        <v>0</v>
      </c>
      <c r="W25" s="65">
        <v>151980.6</v>
      </c>
      <c r="X25" s="66">
        <v>26</v>
      </c>
      <c r="Y25" s="65">
        <v>7355.1</v>
      </c>
      <c r="Z25" s="66">
        <v>6</v>
      </c>
      <c r="AA25" s="65">
        <v>3736</v>
      </c>
      <c r="AB25" s="66">
        <v>5</v>
      </c>
      <c r="AC25" s="65">
        <v>0</v>
      </c>
      <c r="AD25" s="66">
        <v>0</v>
      </c>
      <c r="AE25" s="65">
        <v>353250.6</v>
      </c>
      <c r="AF25" s="66">
        <v>837</v>
      </c>
      <c r="AG25" s="65">
        <v>0</v>
      </c>
      <c r="AH25" s="66">
        <v>0</v>
      </c>
      <c r="AI25" s="65">
        <v>34359</v>
      </c>
      <c r="AJ25" s="66">
        <v>43</v>
      </c>
      <c r="AK25" s="65">
        <v>98507</v>
      </c>
      <c r="AL25" s="66">
        <v>34</v>
      </c>
      <c r="AM25" s="65">
        <v>1875</v>
      </c>
      <c r="AN25" s="66">
        <v>4</v>
      </c>
      <c r="AO25" s="65">
        <v>32110</v>
      </c>
      <c r="AP25" s="66">
        <v>11</v>
      </c>
      <c r="AQ25" s="65">
        <v>0</v>
      </c>
      <c r="AR25" s="66">
        <v>0</v>
      </c>
      <c r="AS25" s="65">
        <v>17068</v>
      </c>
      <c r="AT25" s="66">
        <v>16</v>
      </c>
      <c r="AU25" s="65">
        <v>9532.4</v>
      </c>
      <c r="AV25" s="66">
        <v>7</v>
      </c>
      <c r="AW25" s="65">
        <v>15532</v>
      </c>
      <c r="AX25" s="66">
        <v>2</v>
      </c>
      <c r="AY25" s="65">
        <v>0</v>
      </c>
      <c r="AZ25" s="66">
        <v>0</v>
      </c>
      <c r="BA25" s="65">
        <v>29189.599999999999</v>
      </c>
      <c r="BB25" s="66">
        <v>24</v>
      </c>
      <c r="BC25" s="65">
        <v>0</v>
      </c>
      <c r="BD25" s="66">
        <v>0</v>
      </c>
      <c r="BE25" s="65">
        <v>2182</v>
      </c>
      <c r="BF25" s="66">
        <v>21</v>
      </c>
      <c r="BG25" s="65">
        <v>61480</v>
      </c>
      <c r="BH25" s="69">
        <v>37</v>
      </c>
    </row>
    <row r="26" spans="1:60" ht="20.100000000000001" customHeight="1">
      <c r="A26" s="55"/>
      <c r="B26" s="60" t="s">
        <v>110</v>
      </c>
      <c r="C26" s="14">
        <v>5250154.4000000004</v>
      </c>
      <c r="D26" s="17">
        <v>4371</v>
      </c>
      <c r="E26" s="65">
        <v>859336</v>
      </c>
      <c r="F26" s="68">
        <v>958</v>
      </c>
      <c r="G26" s="65">
        <v>609795</v>
      </c>
      <c r="H26" s="66">
        <v>691</v>
      </c>
      <c r="I26" s="65">
        <v>14193</v>
      </c>
      <c r="J26" s="66">
        <v>10</v>
      </c>
      <c r="K26" s="65">
        <v>0</v>
      </c>
      <c r="L26" s="66">
        <v>0</v>
      </c>
      <c r="M26" s="65">
        <v>911426</v>
      </c>
      <c r="N26" s="66">
        <v>272</v>
      </c>
      <c r="O26" s="67">
        <v>0</v>
      </c>
      <c r="P26" s="66">
        <v>0</v>
      </c>
      <c r="Q26" s="67">
        <v>0</v>
      </c>
      <c r="R26" s="66">
        <v>0</v>
      </c>
      <c r="S26" s="65">
        <v>831749.7</v>
      </c>
      <c r="T26" s="66">
        <v>861</v>
      </c>
      <c r="U26" s="65">
        <v>6218</v>
      </c>
      <c r="V26" s="66">
        <v>3</v>
      </c>
      <c r="W26" s="65">
        <v>35946.800000000003</v>
      </c>
      <c r="X26" s="66">
        <v>3</v>
      </c>
      <c r="Y26" s="65">
        <v>8185</v>
      </c>
      <c r="Z26" s="66">
        <v>8</v>
      </c>
      <c r="AA26" s="65">
        <v>21415</v>
      </c>
      <c r="AB26" s="66">
        <v>25</v>
      </c>
      <c r="AC26" s="65">
        <v>11163</v>
      </c>
      <c r="AD26" s="66">
        <v>13</v>
      </c>
      <c r="AE26" s="65">
        <v>349596.9</v>
      </c>
      <c r="AF26" s="68">
        <v>986</v>
      </c>
      <c r="AG26" s="65">
        <v>107653</v>
      </c>
      <c r="AH26" s="66">
        <v>135</v>
      </c>
      <c r="AI26" s="65">
        <v>57638</v>
      </c>
      <c r="AJ26" s="66">
        <v>3</v>
      </c>
      <c r="AK26" s="65">
        <v>243712</v>
      </c>
      <c r="AL26" s="66">
        <v>4</v>
      </c>
      <c r="AM26" s="65">
        <v>70673</v>
      </c>
      <c r="AN26" s="66">
        <v>91</v>
      </c>
      <c r="AO26" s="65">
        <v>68530</v>
      </c>
      <c r="AP26" s="66">
        <v>32</v>
      </c>
      <c r="AQ26" s="65">
        <v>0</v>
      </c>
      <c r="AR26" s="66">
        <v>0</v>
      </c>
      <c r="AS26" s="65">
        <v>0</v>
      </c>
      <c r="AT26" s="66">
        <v>0</v>
      </c>
      <c r="AU26" s="65">
        <v>3911</v>
      </c>
      <c r="AV26" s="66">
        <v>5</v>
      </c>
      <c r="AW26" s="65">
        <v>19688</v>
      </c>
      <c r="AX26" s="66">
        <v>20</v>
      </c>
      <c r="AY26" s="65">
        <v>0</v>
      </c>
      <c r="AZ26" s="66">
        <v>0</v>
      </c>
      <c r="BA26" s="65">
        <v>22776</v>
      </c>
      <c r="BB26" s="66">
        <v>18</v>
      </c>
      <c r="BC26" s="65">
        <v>0</v>
      </c>
      <c r="BD26" s="66">
        <v>0</v>
      </c>
      <c r="BE26" s="65">
        <v>36090</v>
      </c>
      <c r="BF26" s="66">
        <v>11</v>
      </c>
      <c r="BG26" s="65">
        <v>960459</v>
      </c>
      <c r="BH26" s="69">
        <v>222</v>
      </c>
    </row>
    <row r="27" spans="1:60" ht="20.100000000000001" customHeight="1">
      <c r="A27" s="55"/>
      <c r="B27" s="60" t="s">
        <v>111</v>
      </c>
      <c r="C27" s="14">
        <v>3312312.9</v>
      </c>
      <c r="D27" s="17">
        <v>3528</v>
      </c>
      <c r="E27" s="65">
        <v>381692</v>
      </c>
      <c r="F27" s="66">
        <v>535</v>
      </c>
      <c r="G27" s="65">
        <v>1571537</v>
      </c>
      <c r="H27" s="68">
        <v>1066</v>
      </c>
      <c r="I27" s="65">
        <v>0</v>
      </c>
      <c r="J27" s="66">
        <v>0</v>
      </c>
      <c r="K27" s="65">
        <v>6018</v>
      </c>
      <c r="L27" s="66">
        <v>5</v>
      </c>
      <c r="M27" s="65">
        <v>60339</v>
      </c>
      <c r="N27" s="66">
        <v>54</v>
      </c>
      <c r="O27" s="67">
        <v>0</v>
      </c>
      <c r="P27" s="66">
        <v>0</v>
      </c>
      <c r="Q27" s="67">
        <v>0</v>
      </c>
      <c r="R27" s="66">
        <v>0</v>
      </c>
      <c r="S27" s="65">
        <v>344976.3</v>
      </c>
      <c r="T27" s="66">
        <v>632</v>
      </c>
      <c r="U27" s="65">
        <v>39797</v>
      </c>
      <c r="V27" s="66">
        <v>15</v>
      </c>
      <c r="W27" s="65">
        <v>11455</v>
      </c>
      <c r="X27" s="66">
        <v>1</v>
      </c>
      <c r="Y27" s="65">
        <v>4418</v>
      </c>
      <c r="Z27" s="66">
        <v>8</v>
      </c>
      <c r="AA27" s="65">
        <v>15167</v>
      </c>
      <c r="AB27" s="66">
        <v>11</v>
      </c>
      <c r="AC27" s="65">
        <v>24622</v>
      </c>
      <c r="AD27" s="66">
        <v>19</v>
      </c>
      <c r="AE27" s="65">
        <v>439677.6</v>
      </c>
      <c r="AF27" s="66">
        <v>819</v>
      </c>
      <c r="AG27" s="65">
        <v>24898</v>
      </c>
      <c r="AH27" s="66">
        <v>19</v>
      </c>
      <c r="AI27" s="65">
        <v>451</v>
      </c>
      <c r="AJ27" s="66">
        <v>2</v>
      </c>
      <c r="AK27" s="65">
        <v>29587</v>
      </c>
      <c r="AL27" s="66">
        <v>21</v>
      </c>
      <c r="AM27" s="65">
        <v>196156</v>
      </c>
      <c r="AN27" s="66">
        <v>270</v>
      </c>
      <c r="AO27" s="65">
        <v>0</v>
      </c>
      <c r="AP27" s="66">
        <v>0</v>
      </c>
      <c r="AQ27" s="65">
        <v>0</v>
      </c>
      <c r="AR27" s="66">
        <v>0</v>
      </c>
      <c r="AS27" s="65">
        <v>54</v>
      </c>
      <c r="AT27" s="66">
        <v>5</v>
      </c>
      <c r="AU27" s="65">
        <v>1503</v>
      </c>
      <c r="AV27" s="66">
        <v>1</v>
      </c>
      <c r="AW27" s="65">
        <v>105953</v>
      </c>
      <c r="AX27" s="66">
        <v>2</v>
      </c>
      <c r="AY27" s="65">
        <v>0</v>
      </c>
      <c r="AZ27" s="66">
        <v>0</v>
      </c>
      <c r="BA27" s="65">
        <v>6164</v>
      </c>
      <c r="BB27" s="66">
        <v>4</v>
      </c>
      <c r="BC27" s="65">
        <v>0</v>
      </c>
      <c r="BD27" s="66">
        <v>0</v>
      </c>
      <c r="BE27" s="65">
        <v>793</v>
      </c>
      <c r="BF27" s="66">
        <v>3</v>
      </c>
      <c r="BG27" s="65">
        <v>47055</v>
      </c>
      <c r="BH27" s="69">
        <v>36</v>
      </c>
    </row>
    <row r="28" spans="1:60" ht="20.100000000000001" customHeight="1">
      <c r="A28" s="55"/>
      <c r="B28" s="60" t="s">
        <v>112</v>
      </c>
      <c r="C28" s="14">
        <v>3823310</v>
      </c>
      <c r="D28" s="17">
        <v>1532</v>
      </c>
      <c r="E28" s="65">
        <v>18959</v>
      </c>
      <c r="F28" s="66">
        <v>42</v>
      </c>
      <c r="G28" s="65">
        <v>1673436</v>
      </c>
      <c r="H28" s="66">
        <v>763</v>
      </c>
      <c r="I28" s="65">
        <v>0</v>
      </c>
      <c r="J28" s="66">
        <v>0</v>
      </c>
      <c r="K28" s="65">
        <v>0</v>
      </c>
      <c r="L28" s="66">
        <v>0</v>
      </c>
      <c r="M28" s="65">
        <v>0</v>
      </c>
      <c r="N28" s="66">
        <v>0</v>
      </c>
      <c r="O28" s="67">
        <v>0</v>
      </c>
      <c r="P28" s="66">
        <v>0</v>
      </c>
      <c r="Q28" s="67">
        <v>0</v>
      </c>
      <c r="R28" s="66">
        <v>0</v>
      </c>
      <c r="S28" s="65">
        <v>82818</v>
      </c>
      <c r="T28" s="66">
        <v>242</v>
      </c>
      <c r="U28" s="65">
        <v>11386</v>
      </c>
      <c r="V28" s="66">
        <v>2</v>
      </c>
      <c r="W28" s="65">
        <v>0</v>
      </c>
      <c r="X28" s="66">
        <v>0</v>
      </c>
      <c r="Y28" s="65">
        <v>0</v>
      </c>
      <c r="Z28" s="66">
        <v>0</v>
      </c>
      <c r="AA28" s="65">
        <v>1445</v>
      </c>
      <c r="AB28" s="66">
        <v>3</v>
      </c>
      <c r="AC28" s="65">
        <v>17</v>
      </c>
      <c r="AD28" s="66">
        <v>1</v>
      </c>
      <c r="AE28" s="65">
        <v>192423</v>
      </c>
      <c r="AF28" s="66">
        <v>302</v>
      </c>
      <c r="AG28" s="65">
        <v>14680</v>
      </c>
      <c r="AH28" s="66">
        <v>8</v>
      </c>
      <c r="AI28" s="65">
        <v>191692</v>
      </c>
      <c r="AJ28" s="66">
        <v>7</v>
      </c>
      <c r="AK28" s="65">
        <v>1432717</v>
      </c>
      <c r="AL28" s="66">
        <v>44</v>
      </c>
      <c r="AM28" s="65">
        <v>181350</v>
      </c>
      <c r="AN28" s="66">
        <v>84</v>
      </c>
      <c r="AO28" s="65">
        <v>0</v>
      </c>
      <c r="AP28" s="66">
        <v>0</v>
      </c>
      <c r="AQ28" s="65">
        <v>0</v>
      </c>
      <c r="AR28" s="66">
        <v>0</v>
      </c>
      <c r="AS28" s="65">
        <v>1187</v>
      </c>
      <c r="AT28" s="66">
        <v>19</v>
      </c>
      <c r="AU28" s="65">
        <v>0</v>
      </c>
      <c r="AV28" s="66">
        <v>0</v>
      </c>
      <c r="AW28" s="65">
        <v>0</v>
      </c>
      <c r="AX28" s="66">
        <v>0</v>
      </c>
      <c r="AY28" s="65">
        <v>0</v>
      </c>
      <c r="AZ28" s="66">
        <v>0</v>
      </c>
      <c r="BA28" s="65">
        <v>1178</v>
      </c>
      <c r="BB28" s="66">
        <v>2</v>
      </c>
      <c r="BC28" s="65">
        <v>0</v>
      </c>
      <c r="BD28" s="66">
        <v>0</v>
      </c>
      <c r="BE28" s="65">
        <v>0</v>
      </c>
      <c r="BF28" s="66">
        <v>0</v>
      </c>
      <c r="BG28" s="65">
        <v>20022</v>
      </c>
      <c r="BH28" s="69">
        <v>13</v>
      </c>
    </row>
    <row r="29" spans="1:60" ht="20.100000000000001" customHeight="1">
      <c r="A29" s="55"/>
      <c r="B29" s="60" t="s">
        <v>113</v>
      </c>
      <c r="C29" s="14">
        <v>2841584</v>
      </c>
      <c r="D29" s="17">
        <v>3290</v>
      </c>
      <c r="E29" s="65">
        <v>421965</v>
      </c>
      <c r="F29" s="66">
        <v>683</v>
      </c>
      <c r="G29" s="65">
        <v>1311865</v>
      </c>
      <c r="H29" s="66">
        <v>704</v>
      </c>
      <c r="I29" s="65">
        <v>3188</v>
      </c>
      <c r="J29" s="66">
        <v>1</v>
      </c>
      <c r="K29" s="65">
        <v>80</v>
      </c>
      <c r="L29" s="66">
        <v>1</v>
      </c>
      <c r="M29" s="65">
        <v>141835</v>
      </c>
      <c r="N29" s="66">
        <v>108</v>
      </c>
      <c r="O29" s="67">
        <v>0</v>
      </c>
      <c r="P29" s="66">
        <v>0</v>
      </c>
      <c r="Q29" s="67">
        <v>0</v>
      </c>
      <c r="R29" s="66">
        <v>0</v>
      </c>
      <c r="S29" s="65">
        <v>134236</v>
      </c>
      <c r="T29" s="66">
        <v>350</v>
      </c>
      <c r="U29" s="65">
        <v>13007</v>
      </c>
      <c r="V29" s="66">
        <v>8</v>
      </c>
      <c r="W29" s="65">
        <v>17935</v>
      </c>
      <c r="X29" s="66">
        <v>3</v>
      </c>
      <c r="Y29" s="65">
        <v>4994</v>
      </c>
      <c r="Z29" s="66">
        <v>11</v>
      </c>
      <c r="AA29" s="65">
        <v>3923</v>
      </c>
      <c r="AB29" s="66">
        <v>5</v>
      </c>
      <c r="AC29" s="65">
        <v>11398</v>
      </c>
      <c r="AD29" s="66">
        <v>19</v>
      </c>
      <c r="AE29" s="65">
        <v>615525</v>
      </c>
      <c r="AF29" s="68">
        <v>1137</v>
      </c>
      <c r="AG29" s="65">
        <v>0</v>
      </c>
      <c r="AH29" s="66">
        <v>0</v>
      </c>
      <c r="AI29" s="65">
        <v>853</v>
      </c>
      <c r="AJ29" s="66">
        <v>2</v>
      </c>
      <c r="AK29" s="65">
        <v>1883</v>
      </c>
      <c r="AL29" s="66">
        <v>8</v>
      </c>
      <c r="AM29" s="65">
        <v>117803</v>
      </c>
      <c r="AN29" s="66">
        <v>162</v>
      </c>
      <c r="AO29" s="65">
        <v>5154</v>
      </c>
      <c r="AP29" s="66">
        <v>3</v>
      </c>
      <c r="AQ29" s="65">
        <v>0</v>
      </c>
      <c r="AR29" s="66">
        <v>0</v>
      </c>
      <c r="AS29" s="65">
        <v>4636</v>
      </c>
      <c r="AT29" s="66">
        <v>49</v>
      </c>
      <c r="AU29" s="65">
        <v>0</v>
      </c>
      <c r="AV29" s="66">
        <v>0</v>
      </c>
      <c r="AW29" s="65">
        <v>0</v>
      </c>
      <c r="AX29" s="66">
        <v>0</v>
      </c>
      <c r="AY29" s="65">
        <v>0</v>
      </c>
      <c r="AZ29" s="66">
        <v>0</v>
      </c>
      <c r="BA29" s="65">
        <v>2275</v>
      </c>
      <c r="BB29" s="66">
        <v>3</v>
      </c>
      <c r="BC29" s="65">
        <v>0</v>
      </c>
      <c r="BD29" s="66">
        <v>0</v>
      </c>
      <c r="BE29" s="65">
        <v>4856</v>
      </c>
      <c r="BF29" s="66">
        <v>15</v>
      </c>
      <c r="BG29" s="65">
        <v>24173</v>
      </c>
      <c r="BH29" s="69">
        <v>18</v>
      </c>
    </row>
    <row r="30" spans="1:60" ht="20.100000000000001" customHeight="1">
      <c r="A30" s="55"/>
      <c r="B30" s="60" t="s">
        <v>114</v>
      </c>
      <c r="C30" s="14">
        <v>2121219</v>
      </c>
      <c r="D30" s="17">
        <v>1799</v>
      </c>
      <c r="E30" s="65">
        <v>375370</v>
      </c>
      <c r="F30" s="66">
        <v>413</v>
      </c>
      <c r="G30" s="65">
        <v>878639</v>
      </c>
      <c r="H30" s="66">
        <v>409</v>
      </c>
      <c r="I30" s="65">
        <v>13566</v>
      </c>
      <c r="J30" s="66">
        <v>15</v>
      </c>
      <c r="K30" s="65">
        <v>0</v>
      </c>
      <c r="L30" s="66">
        <v>0</v>
      </c>
      <c r="M30" s="65">
        <v>234355</v>
      </c>
      <c r="N30" s="66">
        <v>108</v>
      </c>
      <c r="O30" s="67">
        <v>0</v>
      </c>
      <c r="P30" s="66">
        <v>0</v>
      </c>
      <c r="Q30" s="67">
        <v>0</v>
      </c>
      <c r="R30" s="66">
        <v>0</v>
      </c>
      <c r="S30" s="65">
        <v>139468</v>
      </c>
      <c r="T30" s="66">
        <v>337</v>
      </c>
      <c r="U30" s="65">
        <v>50458</v>
      </c>
      <c r="V30" s="66">
        <v>12</v>
      </c>
      <c r="W30" s="65">
        <v>0</v>
      </c>
      <c r="X30" s="66">
        <v>0</v>
      </c>
      <c r="Y30" s="65">
        <v>0</v>
      </c>
      <c r="Z30" s="66">
        <v>0</v>
      </c>
      <c r="AA30" s="65">
        <v>1486</v>
      </c>
      <c r="AB30" s="66">
        <v>1</v>
      </c>
      <c r="AC30" s="65">
        <v>17039</v>
      </c>
      <c r="AD30" s="66">
        <v>8</v>
      </c>
      <c r="AE30" s="65">
        <v>279943</v>
      </c>
      <c r="AF30" s="66">
        <v>427</v>
      </c>
      <c r="AG30" s="65">
        <v>0</v>
      </c>
      <c r="AH30" s="66">
        <v>0</v>
      </c>
      <c r="AI30" s="65">
        <v>0</v>
      </c>
      <c r="AJ30" s="66">
        <v>0</v>
      </c>
      <c r="AK30" s="65">
        <v>0</v>
      </c>
      <c r="AL30" s="66">
        <v>0</v>
      </c>
      <c r="AM30" s="65">
        <v>70773</v>
      </c>
      <c r="AN30" s="66">
        <v>35</v>
      </c>
      <c r="AO30" s="65">
        <v>37412</v>
      </c>
      <c r="AP30" s="66">
        <v>19</v>
      </c>
      <c r="AQ30" s="65">
        <v>0</v>
      </c>
      <c r="AR30" s="66">
        <v>0</v>
      </c>
      <c r="AS30" s="65">
        <v>0</v>
      </c>
      <c r="AT30" s="66">
        <v>0</v>
      </c>
      <c r="AU30" s="65">
        <v>0</v>
      </c>
      <c r="AV30" s="66">
        <v>0</v>
      </c>
      <c r="AW30" s="65">
        <v>0</v>
      </c>
      <c r="AX30" s="66">
        <v>0</v>
      </c>
      <c r="AY30" s="65">
        <v>0</v>
      </c>
      <c r="AZ30" s="66">
        <v>0</v>
      </c>
      <c r="BA30" s="65">
        <v>1469</v>
      </c>
      <c r="BB30" s="66">
        <v>1</v>
      </c>
      <c r="BC30" s="65">
        <v>0</v>
      </c>
      <c r="BD30" s="66">
        <v>0</v>
      </c>
      <c r="BE30" s="65">
        <v>5804</v>
      </c>
      <c r="BF30" s="66">
        <v>7</v>
      </c>
      <c r="BG30" s="65">
        <v>15437</v>
      </c>
      <c r="BH30" s="69">
        <v>7</v>
      </c>
    </row>
    <row r="31" spans="1:60" ht="20.100000000000001" customHeight="1">
      <c r="A31" s="55"/>
      <c r="B31" s="60" t="s">
        <v>115</v>
      </c>
      <c r="C31" s="14">
        <v>3920736</v>
      </c>
      <c r="D31" s="17">
        <v>2525</v>
      </c>
      <c r="E31" s="65">
        <v>999497</v>
      </c>
      <c r="F31" s="66">
        <v>778</v>
      </c>
      <c r="G31" s="65">
        <v>746633</v>
      </c>
      <c r="H31" s="66">
        <v>417</v>
      </c>
      <c r="I31" s="65">
        <v>121108</v>
      </c>
      <c r="J31" s="66">
        <v>37</v>
      </c>
      <c r="K31" s="65">
        <v>0</v>
      </c>
      <c r="L31" s="66">
        <v>0</v>
      </c>
      <c r="M31" s="65">
        <v>1519686</v>
      </c>
      <c r="N31" s="66">
        <v>413</v>
      </c>
      <c r="O31" s="67">
        <v>0</v>
      </c>
      <c r="P31" s="66">
        <v>0</v>
      </c>
      <c r="Q31" s="67">
        <v>0</v>
      </c>
      <c r="R31" s="66">
        <v>0</v>
      </c>
      <c r="S31" s="65">
        <v>123955</v>
      </c>
      <c r="T31" s="66">
        <v>289</v>
      </c>
      <c r="U31" s="65">
        <v>3322</v>
      </c>
      <c r="V31" s="66">
        <v>3</v>
      </c>
      <c r="W31" s="65">
        <v>7052</v>
      </c>
      <c r="X31" s="66">
        <v>1</v>
      </c>
      <c r="Y31" s="65">
        <v>0</v>
      </c>
      <c r="Z31" s="66">
        <v>0</v>
      </c>
      <c r="AA31" s="65">
        <v>0</v>
      </c>
      <c r="AB31" s="66">
        <v>0</v>
      </c>
      <c r="AC31" s="65">
        <v>26529</v>
      </c>
      <c r="AD31" s="66">
        <v>13</v>
      </c>
      <c r="AE31" s="65">
        <v>158496</v>
      </c>
      <c r="AF31" s="66">
        <v>448</v>
      </c>
      <c r="AG31" s="65">
        <v>0</v>
      </c>
      <c r="AH31" s="66">
        <v>0</v>
      </c>
      <c r="AI31" s="65">
        <v>0</v>
      </c>
      <c r="AJ31" s="66">
        <v>0</v>
      </c>
      <c r="AK31" s="65">
        <v>0</v>
      </c>
      <c r="AL31" s="66">
        <v>0</v>
      </c>
      <c r="AM31" s="65">
        <v>33937</v>
      </c>
      <c r="AN31" s="66">
        <v>16</v>
      </c>
      <c r="AO31" s="65">
        <v>153196</v>
      </c>
      <c r="AP31" s="66">
        <v>26</v>
      </c>
      <c r="AQ31" s="65">
        <v>0</v>
      </c>
      <c r="AR31" s="66">
        <v>0</v>
      </c>
      <c r="AS31" s="65">
        <v>12932</v>
      </c>
      <c r="AT31" s="66">
        <v>73</v>
      </c>
      <c r="AU31" s="65">
        <v>0</v>
      </c>
      <c r="AV31" s="66">
        <v>0</v>
      </c>
      <c r="AW31" s="65">
        <v>0</v>
      </c>
      <c r="AX31" s="66">
        <v>0</v>
      </c>
      <c r="AY31" s="65">
        <v>0</v>
      </c>
      <c r="AZ31" s="66">
        <v>0</v>
      </c>
      <c r="BA31" s="65">
        <v>1455</v>
      </c>
      <c r="BB31" s="66">
        <v>2</v>
      </c>
      <c r="BC31" s="65">
        <v>0</v>
      </c>
      <c r="BD31" s="66">
        <v>0</v>
      </c>
      <c r="BE31" s="65">
        <v>1845</v>
      </c>
      <c r="BF31" s="66">
        <v>3</v>
      </c>
      <c r="BG31" s="65">
        <v>11093</v>
      </c>
      <c r="BH31" s="69">
        <v>6</v>
      </c>
    </row>
    <row r="32" spans="1:60" ht="20.100000000000001" customHeight="1">
      <c r="A32" s="55"/>
      <c r="B32" s="60" t="s">
        <v>116</v>
      </c>
      <c r="C32" s="14">
        <v>1517502.3</v>
      </c>
      <c r="D32" s="17">
        <v>2558</v>
      </c>
      <c r="E32" s="65">
        <v>99889</v>
      </c>
      <c r="F32" s="66">
        <v>498</v>
      </c>
      <c r="G32" s="65">
        <v>683955</v>
      </c>
      <c r="H32" s="66">
        <v>560</v>
      </c>
      <c r="I32" s="65">
        <v>0</v>
      </c>
      <c r="J32" s="66">
        <v>0</v>
      </c>
      <c r="K32" s="65">
        <v>0</v>
      </c>
      <c r="L32" s="66">
        <v>0</v>
      </c>
      <c r="M32" s="65">
        <v>8162</v>
      </c>
      <c r="N32" s="66">
        <v>52</v>
      </c>
      <c r="O32" s="67">
        <v>0</v>
      </c>
      <c r="P32" s="66">
        <v>0</v>
      </c>
      <c r="Q32" s="67">
        <v>0</v>
      </c>
      <c r="R32" s="66">
        <v>0</v>
      </c>
      <c r="S32" s="65">
        <v>253858</v>
      </c>
      <c r="T32" s="66">
        <v>879</v>
      </c>
      <c r="U32" s="65">
        <v>182122.6</v>
      </c>
      <c r="V32" s="66">
        <v>2</v>
      </c>
      <c r="W32" s="65">
        <v>43047</v>
      </c>
      <c r="X32" s="66">
        <v>6</v>
      </c>
      <c r="Y32" s="65">
        <v>2290.8000000000002</v>
      </c>
      <c r="Z32" s="66">
        <v>3</v>
      </c>
      <c r="AA32" s="65">
        <v>7449.1</v>
      </c>
      <c r="AB32" s="66">
        <v>5</v>
      </c>
      <c r="AC32" s="65">
        <v>0</v>
      </c>
      <c r="AD32" s="66">
        <v>0</v>
      </c>
      <c r="AE32" s="65">
        <v>145105.5</v>
      </c>
      <c r="AF32" s="66">
        <v>465</v>
      </c>
      <c r="AG32" s="65">
        <v>0</v>
      </c>
      <c r="AH32" s="66">
        <v>0</v>
      </c>
      <c r="AI32" s="65">
        <v>0</v>
      </c>
      <c r="AJ32" s="66">
        <v>0</v>
      </c>
      <c r="AK32" s="65">
        <v>0</v>
      </c>
      <c r="AL32" s="66">
        <v>0</v>
      </c>
      <c r="AM32" s="65">
        <v>59203.199999999997</v>
      </c>
      <c r="AN32" s="66">
        <v>37</v>
      </c>
      <c r="AO32" s="65">
        <v>3847</v>
      </c>
      <c r="AP32" s="66">
        <v>17</v>
      </c>
      <c r="AQ32" s="65">
        <v>0</v>
      </c>
      <c r="AR32" s="66">
        <v>0</v>
      </c>
      <c r="AS32" s="65">
        <v>2986</v>
      </c>
      <c r="AT32" s="66">
        <v>5</v>
      </c>
      <c r="AU32" s="65">
        <v>14715.1</v>
      </c>
      <c r="AV32" s="66">
        <v>8</v>
      </c>
      <c r="AW32" s="65">
        <v>0</v>
      </c>
      <c r="AX32" s="66">
        <v>0</v>
      </c>
      <c r="AY32" s="65">
        <v>0</v>
      </c>
      <c r="AZ32" s="66">
        <v>0</v>
      </c>
      <c r="BA32" s="65">
        <v>8110</v>
      </c>
      <c r="BB32" s="66">
        <v>12</v>
      </c>
      <c r="BC32" s="65">
        <v>0</v>
      </c>
      <c r="BD32" s="66">
        <v>0</v>
      </c>
      <c r="BE32" s="65">
        <v>634</v>
      </c>
      <c r="BF32" s="66">
        <v>3</v>
      </c>
      <c r="BG32" s="65">
        <v>2128</v>
      </c>
      <c r="BH32" s="69">
        <v>6</v>
      </c>
    </row>
    <row r="33" spans="1:60" ht="20.100000000000001" customHeight="1">
      <c r="A33" s="55"/>
      <c r="B33" s="60" t="s">
        <v>117</v>
      </c>
      <c r="C33" s="14">
        <v>3259831</v>
      </c>
      <c r="D33" s="17">
        <v>2853</v>
      </c>
      <c r="E33" s="65">
        <v>435500</v>
      </c>
      <c r="F33" s="66">
        <v>410</v>
      </c>
      <c r="G33" s="65">
        <v>1966514</v>
      </c>
      <c r="H33" s="68">
        <v>1186</v>
      </c>
      <c r="I33" s="65">
        <v>0</v>
      </c>
      <c r="J33" s="66">
        <v>0</v>
      </c>
      <c r="K33" s="65">
        <v>0</v>
      </c>
      <c r="L33" s="66">
        <v>0</v>
      </c>
      <c r="M33" s="65">
        <v>53</v>
      </c>
      <c r="N33" s="66">
        <v>1</v>
      </c>
      <c r="O33" s="67">
        <v>0</v>
      </c>
      <c r="P33" s="66">
        <v>0</v>
      </c>
      <c r="Q33" s="67">
        <v>0</v>
      </c>
      <c r="R33" s="66">
        <v>0</v>
      </c>
      <c r="S33" s="65">
        <v>127310</v>
      </c>
      <c r="T33" s="66">
        <v>331</v>
      </c>
      <c r="U33" s="65">
        <v>14981</v>
      </c>
      <c r="V33" s="66">
        <v>6</v>
      </c>
      <c r="W33" s="65">
        <v>25038</v>
      </c>
      <c r="X33" s="66">
        <v>2</v>
      </c>
      <c r="Y33" s="65">
        <v>3847</v>
      </c>
      <c r="Z33" s="66">
        <v>1</v>
      </c>
      <c r="AA33" s="65">
        <v>13823</v>
      </c>
      <c r="AB33" s="66">
        <v>9</v>
      </c>
      <c r="AC33" s="65">
        <v>15686</v>
      </c>
      <c r="AD33" s="66">
        <v>8</v>
      </c>
      <c r="AE33" s="65">
        <v>172650</v>
      </c>
      <c r="AF33" s="66">
        <v>409</v>
      </c>
      <c r="AG33" s="65">
        <v>129018</v>
      </c>
      <c r="AH33" s="66">
        <v>156</v>
      </c>
      <c r="AI33" s="65">
        <v>114360</v>
      </c>
      <c r="AJ33" s="66">
        <v>11</v>
      </c>
      <c r="AK33" s="65">
        <v>7725</v>
      </c>
      <c r="AL33" s="66">
        <v>5</v>
      </c>
      <c r="AM33" s="65">
        <v>203353</v>
      </c>
      <c r="AN33" s="66">
        <v>277</v>
      </c>
      <c r="AO33" s="65">
        <v>0</v>
      </c>
      <c r="AP33" s="66">
        <v>0</v>
      </c>
      <c r="AQ33" s="65">
        <v>0</v>
      </c>
      <c r="AR33" s="66">
        <v>0</v>
      </c>
      <c r="AS33" s="65">
        <v>4123</v>
      </c>
      <c r="AT33" s="66">
        <v>22</v>
      </c>
      <c r="AU33" s="65">
        <v>0</v>
      </c>
      <c r="AV33" s="66">
        <v>0</v>
      </c>
      <c r="AW33" s="65">
        <v>0</v>
      </c>
      <c r="AX33" s="66">
        <v>0</v>
      </c>
      <c r="AY33" s="65">
        <v>0</v>
      </c>
      <c r="AZ33" s="66">
        <v>0</v>
      </c>
      <c r="BA33" s="65">
        <v>241</v>
      </c>
      <c r="BB33" s="66">
        <v>1</v>
      </c>
      <c r="BC33" s="65">
        <v>0</v>
      </c>
      <c r="BD33" s="66">
        <v>0</v>
      </c>
      <c r="BE33" s="65">
        <v>0</v>
      </c>
      <c r="BF33" s="66">
        <v>0</v>
      </c>
      <c r="BG33" s="65">
        <v>25609</v>
      </c>
      <c r="BH33" s="69">
        <v>18</v>
      </c>
    </row>
    <row r="34" spans="1:60" ht="20.100000000000001" customHeight="1">
      <c r="A34" s="55"/>
      <c r="B34" s="60" t="s">
        <v>118</v>
      </c>
      <c r="C34" s="14">
        <v>2990435</v>
      </c>
      <c r="D34" s="17">
        <v>3194</v>
      </c>
      <c r="E34" s="65">
        <v>639950</v>
      </c>
      <c r="F34" s="66">
        <v>808</v>
      </c>
      <c r="G34" s="65">
        <v>446176</v>
      </c>
      <c r="H34" s="66">
        <v>367</v>
      </c>
      <c r="I34" s="65">
        <v>0</v>
      </c>
      <c r="J34" s="66">
        <v>0</v>
      </c>
      <c r="K34" s="65">
        <v>0</v>
      </c>
      <c r="L34" s="66">
        <v>0</v>
      </c>
      <c r="M34" s="65">
        <v>224683</v>
      </c>
      <c r="N34" s="66">
        <v>202</v>
      </c>
      <c r="O34" s="67">
        <v>0</v>
      </c>
      <c r="P34" s="66">
        <v>0</v>
      </c>
      <c r="Q34" s="67">
        <v>0</v>
      </c>
      <c r="R34" s="66">
        <v>0</v>
      </c>
      <c r="S34" s="65">
        <v>415637</v>
      </c>
      <c r="T34" s="66">
        <v>654</v>
      </c>
      <c r="U34" s="65">
        <v>175812</v>
      </c>
      <c r="V34" s="66">
        <v>111</v>
      </c>
      <c r="W34" s="65">
        <v>198762</v>
      </c>
      <c r="X34" s="66">
        <v>16</v>
      </c>
      <c r="Y34" s="65">
        <v>3768</v>
      </c>
      <c r="Z34" s="66">
        <v>9</v>
      </c>
      <c r="AA34" s="65">
        <v>27767</v>
      </c>
      <c r="AB34" s="66">
        <v>20</v>
      </c>
      <c r="AC34" s="65">
        <v>28052</v>
      </c>
      <c r="AD34" s="66">
        <v>23</v>
      </c>
      <c r="AE34" s="65">
        <v>254471</v>
      </c>
      <c r="AF34" s="66">
        <v>754</v>
      </c>
      <c r="AG34" s="65">
        <v>0</v>
      </c>
      <c r="AH34" s="66">
        <v>0</v>
      </c>
      <c r="AI34" s="65">
        <v>0</v>
      </c>
      <c r="AJ34" s="66">
        <v>0</v>
      </c>
      <c r="AK34" s="65">
        <v>19699</v>
      </c>
      <c r="AL34" s="66">
        <v>20</v>
      </c>
      <c r="AM34" s="65">
        <v>18432</v>
      </c>
      <c r="AN34" s="66">
        <v>38</v>
      </c>
      <c r="AO34" s="65">
        <v>21324</v>
      </c>
      <c r="AP34" s="66">
        <v>24</v>
      </c>
      <c r="AQ34" s="65">
        <v>0</v>
      </c>
      <c r="AR34" s="66">
        <v>0</v>
      </c>
      <c r="AS34" s="65">
        <v>19401</v>
      </c>
      <c r="AT34" s="66">
        <v>5</v>
      </c>
      <c r="AU34" s="65">
        <v>0</v>
      </c>
      <c r="AV34" s="66">
        <v>0</v>
      </c>
      <c r="AW34" s="65">
        <v>164353</v>
      </c>
      <c r="AX34" s="66">
        <v>3</v>
      </c>
      <c r="AY34" s="65">
        <v>0</v>
      </c>
      <c r="AZ34" s="66">
        <v>0</v>
      </c>
      <c r="BA34" s="65">
        <v>9929</v>
      </c>
      <c r="BB34" s="66">
        <v>2</v>
      </c>
      <c r="BC34" s="65">
        <v>0</v>
      </c>
      <c r="BD34" s="66">
        <v>0</v>
      </c>
      <c r="BE34" s="65">
        <v>5108</v>
      </c>
      <c r="BF34" s="66">
        <v>19</v>
      </c>
      <c r="BG34" s="65">
        <v>317111</v>
      </c>
      <c r="BH34" s="69">
        <v>119</v>
      </c>
    </row>
    <row r="35" spans="1:60" ht="20.100000000000001" customHeight="1">
      <c r="A35" s="55"/>
      <c r="B35" s="60" t="s">
        <v>119</v>
      </c>
      <c r="C35" s="14">
        <v>4058549.6</v>
      </c>
      <c r="D35" s="17">
        <v>3382</v>
      </c>
      <c r="E35" s="65">
        <v>867236</v>
      </c>
      <c r="F35" s="68">
        <v>883</v>
      </c>
      <c r="G35" s="65">
        <v>1035236</v>
      </c>
      <c r="H35" s="66">
        <v>686</v>
      </c>
      <c r="I35" s="65">
        <v>0</v>
      </c>
      <c r="J35" s="66">
        <v>0</v>
      </c>
      <c r="K35" s="65">
        <v>0</v>
      </c>
      <c r="L35" s="66">
        <v>0</v>
      </c>
      <c r="M35" s="65">
        <v>1177736</v>
      </c>
      <c r="N35" s="66">
        <v>367</v>
      </c>
      <c r="O35" s="67">
        <v>0</v>
      </c>
      <c r="P35" s="66">
        <v>0</v>
      </c>
      <c r="Q35" s="67">
        <v>0</v>
      </c>
      <c r="R35" s="66">
        <v>0</v>
      </c>
      <c r="S35" s="65">
        <v>324187</v>
      </c>
      <c r="T35" s="66">
        <v>685</v>
      </c>
      <c r="U35" s="65">
        <v>3259</v>
      </c>
      <c r="V35" s="66">
        <v>3</v>
      </c>
      <c r="W35" s="65">
        <v>13404</v>
      </c>
      <c r="X35" s="66">
        <v>3</v>
      </c>
      <c r="Y35" s="65">
        <v>5773.6</v>
      </c>
      <c r="Z35" s="66">
        <v>11</v>
      </c>
      <c r="AA35" s="65">
        <v>5964.1</v>
      </c>
      <c r="AB35" s="66">
        <v>6</v>
      </c>
      <c r="AC35" s="65">
        <v>3128</v>
      </c>
      <c r="AD35" s="66">
        <v>4</v>
      </c>
      <c r="AE35" s="65">
        <v>240309.8</v>
      </c>
      <c r="AF35" s="66">
        <v>535</v>
      </c>
      <c r="AG35" s="65">
        <v>0</v>
      </c>
      <c r="AH35" s="66">
        <v>0</v>
      </c>
      <c r="AI35" s="65">
        <v>0</v>
      </c>
      <c r="AJ35" s="66">
        <v>0</v>
      </c>
      <c r="AK35" s="65">
        <v>18799.2</v>
      </c>
      <c r="AL35" s="66">
        <v>2</v>
      </c>
      <c r="AM35" s="65">
        <v>32858</v>
      </c>
      <c r="AN35" s="66">
        <v>33</v>
      </c>
      <c r="AO35" s="65">
        <v>182594</v>
      </c>
      <c r="AP35" s="66">
        <v>93</v>
      </c>
      <c r="AQ35" s="65">
        <v>0</v>
      </c>
      <c r="AR35" s="66">
        <v>0</v>
      </c>
      <c r="AS35" s="65">
        <v>0</v>
      </c>
      <c r="AT35" s="66">
        <v>0</v>
      </c>
      <c r="AU35" s="65">
        <v>92072.8</v>
      </c>
      <c r="AV35" s="66">
        <v>29</v>
      </c>
      <c r="AW35" s="65">
        <v>0</v>
      </c>
      <c r="AX35" s="66">
        <v>0</v>
      </c>
      <c r="AY35" s="65">
        <v>0</v>
      </c>
      <c r="AZ35" s="66">
        <v>0</v>
      </c>
      <c r="BA35" s="65">
        <v>5176.1000000000004</v>
      </c>
      <c r="BB35" s="66">
        <v>5</v>
      </c>
      <c r="BC35" s="65">
        <v>0</v>
      </c>
      <c r="BD35" s="66">
        <v>0</v>
      </c>
      <c r="BE35" s="65">
        <v>1624</v>
      </c>
      <c r="BF35" s="66">
        <v>5</v>
      </c>
      <c r="BG35" s="65">
        <v>49192</v>
      </c>
      <c r="BH35" s="69">
        <v>32</v>
      </c>
    </row>
    <row r="36" spans="1:60" ht="20.100000000000001" customHeight="1">
      <c r="A36" s="55"/>
      <c r="B36" s="60" t="s">
        <v>120</v>
      </c>
      <c r="C36" s="14">
        <v>5235193.5</v>
      </c>
      <c r="D36" s="17">
        <v>3700</v>
      </c>
      <c r="E36" s="65">
        <v>1109815</v>
      </c>
      <c r="F36" s="68">
        <v>970</v>
      </c>
      <c r="G36" s="65">
        <v>993128</v>
      </c>
      <c r="H36" s="66">
        <v>653</v>
      </c>
      <c r="I36" s="65">
        <v>36080</v>
      </c>
      <c r="J36" s="66">
        <v>9</v>
      </c>
      <c r="K36" s="65">
        <v>0</v>
      </c>
      <c r="L36" s="66">
        <v>0</v>
      </c>
      <c r="M36" s="65">
        <v>1081447</v>
      </c>
      <c r="N36" s="66">
        <v>457</v>
      </c>
      <c r="O36" s="67">
        <v>0</v>
      </c>
      <c r="P36" s="66">
        <v>0</v>
      </c>
      <c r="Q36" s="67">
        <v>0</v>
      </c>
      <c r="R36" s="66">
        <v>0</v>
      </c>
      <c r="S36" s="65">
        <v>549956.5</v>
      </c>
      <c r="T36" s="66">
        <v>484</v>
      </c>
      <c r="U36" s="65">
        <v>17053</v>
      </c>
      <c r="V36" s="66">
        <v>4</v>
      </c>
      <c r="W36" s="65">
        <v>50084.5</v>
      </c>
      <c r="X36" s="66">
        <v>6</v>
      </c>
      <c r="Y36" s="65">
        <v>47530</v>
      </c>
      <c r="Z36" s="66">
        <v>7</v>
      </c>
      <c r="AA36" s="65">
        <v>10525.1</v>
      </c>
      <c r="AB36" s="66">
        <v>15</v>
      </c>
      <c r="AC36" s="65">
        <v>28667.7</v>
      </c>
      <c r="AD36" s="66">
        <v>13</v>
      </c>
      <c r="AE36" s="65">
        <v>504624.9</v>
      </c>
      <c r="AF36" s="66">
        <v>823</v>
      </c>
      <c r="AG36" s="65">
        <v>0</v>
      </c>
      <c r="AH36" s="66">
        <v>0</v>
      </c>
      <c r="AI36" s="65">
        <v>0</v>
      </c>
      <c r="AJ36" s="66">
        <v>0</v>
      </c>
      <c r="AK36" s="65">
        <v>83099.5</v>
      </c>
      <c r="AL36" s="66">
        <v>38</v>
      </c>
      <c r="AM36" s="65">
        <v>43503</v>
      </c>
      <c r="AN36" s="66">
        <v>58</v>
      </c>
      <c r="AO36" s="65">
        <v>218310.2</v>
      </c>
      <c r="AP36" s="66">
        <v>41</v>
      </c>
      <c r="AQ36" s="65">
        <v>0</v>
      </c>
      <c r="AR36" s="66">
        <v>0</v>
      </c>
      <c r="AS36" s="65">
        <v>3274</v>
      </c>
      <c r="AT36" s="66">
        <v>15</v>
      </c>
      <c r="AU36" s="65">
        <v>235278.2</v>
      </c>
      <c r="AV36" s="66">
        <v>38</v>
      </c>
      <c r="AW36" s="65">
        <v>174182</v>
      </c>
      <c r="AX36" s="66">
        <v>6</v>
      </c>
      <c r="AY36" s="65">
        <v>0</v>
      </c>
      <c r="AZ36" s="66">
        <v>0</v>
      </c>
      <c r="BA36" s="65">
        <v>7025.9</v>
      </c>
      <c r="BB36" s="66">
        <v>4</v>
      </c>
      <c r="BC36" s="65">
        <v>0</v>
      </c>
      <c r="BD36" s="66">
        <v>0</v>
      </c>
      <c r="BE36" s="65">
        <v>13551</v>
      </c>
      <c r="BF36" s="66">
        <v>30</v>
      </c>
      <c r="BG36" s="65">
        <v>28058</v>
      </c>
      <c r="BH36" s="69">
        <v>29</v>
      </c>
    </row>
    <row r="37" spans="1:60" ht="20.100000000000001" customHeight="1">
      <c r="A37" s="55"/>
      <c r="B37" s="60" t="s">
        <v>121</v>
      </c>
      <c r="C37" s="14">
        <v>1852526.3</v>
      </c>
      <c r="D37" s="17">
        <v>1370</v>
      </c>
      <c r="E37" s="65">
        <v>105834</v>
      </c>
      <c r="F37" s="66">
        <v>169</v>
      </c>
      <c r="G37" s="65">
        <v>245554</v>
      </c>
      <c r="H37" s="66">
        <v>267</v>
      </c>
      <c r="I37" s="65">
        <v>0</v>
      </c>
      <c r="J37" s="66">
        <v>0</v>
      </c>
      <c r="K37" s="65">
        <v>0</v>
      </c>
      <c r="L37" s="66">
        <v>0</v>
      </c>
      <c r="M37" s="65">
        <v>0</v>
      </c>
      <c r="N37" s="66">
        <v>0</v>
      </c>
      <c r="O37" s="67">
        <v>0</v>
      </c>
      <c r="P37" s="66">
        <v>0</v>
      </c>
      <c r="Q37" s="67">
        <v>0</v>
      </c>
      <c r="R37" s="66">
        <v>0</v>
      </c>
      <c r="S37" s="65">
        <v>132346</v>
      </c>
      <c r="T37" s="66">
        <v>280</v>
      </c>
      <c r="U37" s="65">
        <v>298436.3</v>
      </c>
      <c r="V37" s="66">
        <v>90</v>
      </c>
      <c r="W37" s="65">
        <v>0</v>
      </c>
      <c r="X37" s="66">
        <v>0</v>
      </c>
      <c r="Y37" s="65">
        <v>7784</v>
      </c>
      <c r="Z37" s="66">
        <v>1</v>
      </c>
      <c r="AA37" s="65">
        <v>2903</v>
      </c>
      <c r="AB37" s="66">
        <v>6</v>
      </c>
      <c r="AC37" s="65">
        <v>10999</v>
      </c>
      <c r="AD37" s="66">
        <v>4</v>
      </c>
      <c r="AE37" s="65">
        <v>85312.5</v>
      </c>
      <c r="AF37" s="66">
        <v>238</v>
      </c>
      <c r="AG37" s="65">
        <v>57601</v>
      </c>
      <c r="AH37" s="66">
        <v>110</v>
      </c>
      <c r="AI37" s="65">
        <v>56042</v>
      </c>
      <c r="AJ37" s="66">
        <v>2</v>
      </c>
      <c r="AK37" s="65">
        <v>679899</v>
      </c>
      <c r="AL37" s="66">
        <v>2</v>
      </c>
      <c r="AM37" s="65">
        <v>42389</v>
      </c>
      <c r="AN37" s="66">
        <v>95</v>
      </c>
      <c r="AO37" s="65">
        <v>934</v>
      </c>
      <c r="AP37" s="66">
        <v>2</v>
      </c>
      <c r="AQ37" s="65">
        <v>0</v>
      </c>
      <c r="AR37" s="66">
        <v>0</v>
      </c>
      <c r="AS37" s="65">
        <v>1815</v>
      </c>
      <c r="AT37" s="66">
        <v>1</v>
      </c>
      <c r="AU37" s="65">
        <v>16017.5</v>
      </c>
      <c r="AV37" s="66">
        <v>2</v>
      </c>
      <c r="AW37" s="65">
        <v>0</v>
      </c>
      <c r="AX37" s="66">
        <v>0</v>
      </c>
      <c r="AY37" s="65">
        <v>0</v>
      </c>
      <c r="AZ37" s="66">
        <v>0</v>
      </c>
      <c r="BA37" s="65">
        <v>979</v>
      </c>
      <c r="BB37" s="66">
        <v>1</v>
      </c>
      <c r="BC37" s="65">
        <v>0</v>
      </c>
      <c r="BD37" s="66">
        <v>0</v>
      </c>
      <c r="BE37" s="65">
        <v>0</v>
      </c>
      <c r="BF37" s="66">
        <v>0</v>
      </c>
      <c r="BG37" s="65">
        <v>107681</v>
      </c>
      <c r="BH37" s="69">
        <v>100</v>
      </c>
    </row>
    <row r="38" spans="1:60" ht="20.100000000000001" customHeight="1">
      <c r="A38" s="55"/>
      <c r="B38" s="60" t="s">
        <v>122</v>
      </c>
      <c r="C38" s="14">
        <v>2574329.5</v>
      </c>
      <c r="D38" s="17">
        <v>1033</v>
      </c>
      <c r="E38" s="65">
        <v>20960.599999999999</v>
      </c>
      <c r="F38" s="66">
        <v>34</v>
      </c>
      <c r="G38" s="65">
        <v>1973370.8</v>
      </c>
      <c r="H38" s="66">
        <v>717</v>
      </c>
      <c r="I38" s="65">
        <v>0</v>
      </c>
      <c r="J38" s="66">
        <v>0</v>
      </c>
      <c r="K38" s="65">
        <v>0</v>
      </c>
      <c r="L38" s="66">
        <v>0</v>
      </c>
      <c r="M38" s="65">
        <v>0</v>
      </c>
      <c r="N38" s="66">
        <v>0</v>
      </c>
      <c r="O38" s="67">
        <v>0</v>
      </c>
      <c r="P38" s="66">
        <v>0</v>
      </c>
      <c r="Q38" s="67">
        <v>0</v>
      </c>
      <c r="R38" s="66">
        <v>0</v>
      </c>
      <c r="S38" s="65">
        <v>23986</v>
      </c>
      <c r="T38" s="66">
        <v>71</v>
      </c>
      <c r="U38" s="65">
        <v>0</v>
      </c>
      <c r="V38" s="66">
        <v>0</v>
      </c>
      <c r="W38" s="65">
        <v>0</v>
      </c>
      <c r="X38" s="66">
        <v>0</v>
      </c>
      <c r="Y38" s="65">
        <v>0</v>
      </c>
      <c r="Z38" s="66">
        <v>0</v>
      </c>
      <c r="AA38" s="65">
        <v>0</v>
      </c>
      <c r="AB38" s="66">
        <v>0</v>
      </c>
      <c r="AC38" s="65">
        <v>281</v>
      </c>
      <c r="AD38" s="66">
        <v>1</v>
      </c>
      <c r="AE38" s="65">
        <v>271329.59999999998</v>
      </c>
      <c r="AF38" s="66">
        <v>81</v>
      </c>
      <c r="AG38" s="65">
        <v>0</v>
      </c>
      <c r="AH38" s="66">
        <v>0</v>
      </c>
      <c r="AI38" s="65">
        <v>1015</v>
      </c>
      <c r="AJ38" s="66">
        <v>1</v>
      </c>
      <c r="AK38" s="65">
        <v>94435</v>
      </c>
      <c r="AL38" s="66">
        <v>23</v>
      </c>
      <c r="AM38" s="65">
        <v>182802.6</v>
      </c>
      <c r="AN38" s="66">
        <v>102</v>
      </c>
      <c r="AO38" s="65">
        <v>0</v>
      </c>
      <c r="AP38" s="66">
        <v>0</v>
      </c>
      <c r="AQ38" s="65">
        <v>5950.9</v>
      </c>
      <c r="AR38" s="66">
        <v>1</v>
      </c>
      <c r="AS38" s="65">
        <v>0</v>
      </c>
      <c r="AT38" s="66">
        <v>0</v>
      </c>
      <c r="AU38" s="65">
        <v>0</v>
      </c>
      <c r="AV38" s="66">
        <v>0</v>
      </c>
      <c r="AW38" s="65">
        <v>0</v>
      </c>
      <c r="AX38" s="66">
        <v>0</v>
      </c>
      <c r="AY38" s="65">
        <v>0</v>
      </c>
      <c r="AZ38" s="66">
        <v>0</v>
      </c>
      <c r="BA38" s="65">
        <v>0</v>
      </c>
      <c r="BB38" s="66">
        <v>0</v>
      </c>
      <c r="BC38" s="65">
        <v>0</v>
      </c>
      <c r="BD38" s="66">
        <v>0</v>
      </c>
      <c r="BE38" s="65">
        <v>0</v>
      </c>
      <c r="BF38" s="66">
        <v>0</v>
      </c>
      <c r="BG38" s="65">
        <v>198</v>
      </c>
      <c r="BH38" s="69">
        <v>2</v>
      </c>
    </row>
    <row r="39" spans="1:60" ht="20.100000000000001" customHeight="1">
      <c r="A39" s="55"/>
      <c r="B39" s="60" t="s">
        <v>123</v>
      </c>
      <c r="C39" s="14">
        <v>1631353</v>
      </c>
      <c r="D39" s="17">
        <v>443</v>
      </c>
      <c r="E39" s="65">
        <v>5603</v>
      </c>
      <c r="F39" s="66">
        <v>2</v>
      </c>
      <c r="G39" s="65">
        <v>911576</v>
      </c>
      <c r="H39" s="66">
        <v>307</v>
      </c>
      <c r="I39" s="65">
        <v>0</v>
      </c>
      <c r="J39" s="66">
        <v>0</v>
      </c>
      <c r="K39" s="65">
        <v>0</v>
      </c>
      <c r="L39" s="66">
        <v>0</v>
      </c>
      <c r="M39" s="65">
        <v>0</v>
      </c>
      <c r="N39" s="66">
        <v>0</v>
      </c>
      <c r="O39" s="67">
        <v>0</v>
      </c>
      <c r="P39" s="66">
        <v>0</v>
      </c>
      <c r="Q39" s="67">
        <v>0</v>
      </c>
      <c r="R39" s="66">
        <v>0</v>
      </c>
      <c r="S39" s="65">
        <v>23281</v>
      </c>
      <c r="T39" s="66">
        <v>68</v>
      </c>
      <c r="U39" s="65">
        <v>0</v>
      </c>
      <c r="V39" s="66">
        <v>0</v>
      </c>
      <c r="W39" s="65">
        <v>7245</v>
      </c>
      <c r="X39" s="66">
        <v>2</v>
      </c>
      <c r="Y39" s="65">
        <v>0</v>
      </c>
      <c r="Z39" s="66">
        <v>0</v>
      </c>
      <c r="AA39" s="65">
        <v>0</v>
      </c>
      <c r="AB39" s="66">
        <v>0</v>
      </c>
      <c r="AC39" s="65">
        <v>21310</v>
      </c>
      <c r="AD39" s="66">
        <v>4</v>
      </c>
      <c r="AE39" s="65">
        <v>13604</v>
      </c>
      <c r="AF39" s="66">
        <v>29</v>
      </c>
      <c r="AG39" s="65">
        <v>0</v>
      </c>
      <c r="AH39" s="66">
        <v>0</v>
      </c>
      <c r="AI39" s="65">
        <v>63938</v>
      </c>
      <c r="AJ39" s="66">
        <v>1</v>
      </c>
      <c r="AK39" s="65">
        <v>501209</v>
      </c>
      <c r="AL39" s="66">
        <v>2</v>
      </c>
      <c r="AM39" s="65">
        <v>68905</v>
      </c>
      <c r="AN39" s="66">
        <v>25</v>
      </c>
      <c r="AO39" s="65">
        <v>0</v>
      </c>
      <c r="AP39" s="66">
        <v>0</v>
      </c>
      <c r="AQ39" s="65">
        <v>0</v>
      </c>
      <c r="AR39" s="66">
        <v>0</v>
      </c>
      <c r="AS39" s="65">
        <v>0</v>
      </c>
      <c r="AT39" s="66">
        <v>0</v>
      </c>
      <c r="AU39" s="65">
        <v>0</v>
      </c>
      <c r="AV39" s="66">
        <v>0</v>
      </c>
      <c r="AW39" s="65">
        <v>0</v>
      </c>
      <c r="AX39" s="66">
        <v>0</v>
      </c>
      <c r="AY39" s="65">
        <v>0</v>
      </c>
      <c r="AZ39" s="66">
        <v>0</v>
      </c>
      <c r="BA39" s="65">
        <v>0</v>
      </c>
      <c r="BB39" s="66">
        <v>0</v>
      </c>
      <c r="BC39" s="65">
        <v>0</v>
      </c>
      <c r="BD39" s="66">
        <v>0</v>
      </c>
      <c r="BE39" s="65">
        <v>0</v>
      </c>
      <c r="BF39" s="66">
        <v>0</v>
      </c>
      <c r="BG39" s="65">
        <v>14682</v>
      </c>
      <c r="BH39" s="69">
        <v>3</v>
      </c>
    </row>
    <row r="40" spans="1:60" ht="20.100000000000001" customHeight="1">
      <c r="A40" s="55"/>
      <c r="B40" s="60" t="s">
        <v>124</v>
      </c>
      <c r="C40" s="14">
        <v>1243172</v>
      </c>
      <c r="D40" s="17">
        <v>613</v>
      </c>
      <c r="E40" s="65">
        <v>201295</v>
      </c>
      <c r="F40" s="66">
        <v>155</v>
      </c>
      <c r="G40" s="65">
        <v>339311</v>
      </c>
      <c r="H40" s="66">
        <v>133</v>
      </c>
      <c r="I40" s="65">
        <v>0</v>
      </c>
      <c r="J40" s="66">
        <v>0</v>
      </c>
      <c r="K40" s="65">
        <v>0</v>
      </c>
      <c r="L40" s="66">
        <v>0</v>
      </c>
      <c r="M40" s="65">
        <v>340</v>
      </c>
      <c r="N40" s="66">
        <v>2</v>
      </c>
      <c r="O40" s="67">
        <v>0</v>
      </c>
      <c r="P40" s="66">
        <v>0</v>
      </c>
      <c r="Q40" s="67">
        <v>0</v>
      </c>
      <c r="R40" s="66">
        <v>0</v>
      </c>
      <c r="S40" s="65">
        <v>50594</v>
      </c>
      <c r="T40" s="66">
        <v>151</v>
      </c>
      <c r="U40" s="65">
        <v>0</v>
      </c>
      <c r="V40" s="66">
        <v>0</v>
      </c>
      <c r="W40" s="65">
        <v>0</v>
      </c>
      <c r="X40" s="66">
        <v>0</v>
      </c>
      <c r="Y40" s="65">
        <v>0</v>
      </c>
      <c r="Z40" s="66">
        <v>0</v>
      </c>
      <c r="AA40" s="65">
        <v>0</v>
      </c>
      <c r="AB40" s="66">
        <v>0</v>
      </c>
      <c r="AC40" s="65">
        <v>948</v>
      </c>
      <c r="AD40" s="66">
        <v>1</v>
      </c>
      <c r="AE40" s="65">
        <v>88243</v>
      </c>
      <c r="AF40" s="66">
        <v>138</v>
      </c>
      <c r="AG40" s="65">
        <v>0</v>
      </c>
      <c r="AH40" s="66">
        <v>0</v>
      </c>
      <c r="AI40" s="65">
        <v>36574</v>
      </c>
      <c r="AJ40" s="66">
        <v>1</v>
      </c>
      <c r="AK40" s="65">
        <v>486445</v>
      </c>
      <c r="AL40" s="66">
        <v>10</v>
      </c>
      <c r="AM40" s="65">
        <v>28644</v>
      </c>
      <c r="AN40" s="66">
        <v>14</v>
      </c>
      <c r="AO40" s="65">
        <v>4910</v>
      </c>
      <c r="AP40" s="66">
        <v>4</v>
      </c>
      <c r="AQ40" s="65">
        <v>5091</v>
      </c>
      <c r="AR40" s="66">
        <v>2</v>
      </c>
      <c r="AS40" s="65">
        <v>0</v>
      </c>
      <c r="AT40" s="66">
        <v>0</v>
      </c>
      <c r="AU40" s="65">
        <v>0</v>
      </c>
      <c r="AV40" s="66">
        <v>0</v>
      </c>
      <c r="AW40" s="65">
        <v>0</v>
      </c>
      <c r="AX40" s="66">
        <v>0</v>
      </c>
      <c r="AY40" s="65">
        <v>0</v>
      </c>
      <c r="AZ40" s="66">
        <v>0</v>
      </c>
      <c r="BA40" s="65">
        <v>0</v>
      </c>
      <c r="BB40" s="66">
        <v>0</v>
      </c>
      <c r="BC40" s="65">
        <v>0</v>
      </c>
      <c r="BD40" s="66">
        <v>0</v>
      </c>
      <c r="BE40" s="65">
        <v>0</v>
      </c>
      <c r="BF40" s="66">
        <v>0</v>
      </c>
      <c r="BG40" s="65">
        <v>777</v>
      </c>
      <c r="BH40" s="69">
        <v>2</v>
      </c>
    </row>
    <row r="41" spans="1:60" ht="20.100000000000001" customHeight="1" thickBot="1">
      <c r="A41" s="61"/>
      <c r="B41" s="62" t="s">
        <v>125</v>
      </c>
      <c r="C41" s="63">
        <v>2815587.5</v>
      </c>
      <c r="D41" s="64">
        <v>1956</v>
      </c>
      <c r="E41" s="70">
        <v>404525</v>
      </c>
      <c r="F41" s="71">
        <v>497</v>
      </c>
      <c r="G41" s="70">
        <v>1889283.1</v>
      </c>
      <c r="H41" s="71">
        <v>769</v>
      </c>
      <c r="I41" s="70">
        <v>5747</v>
      </c>
      <c r="J41" s="71">
        <v>4</v>
      </c>
      <c r="K41" s="70">
        <v>12727</v>
      </c>
      <c r="L41" s="71">
        <v>13</v>
      </c>
      <c r="M41" s="70">
        <v>64929</v>
      </c>
      <c r="N41" s="71">
        <v>59</v>
      </c>
      <c r="O41" s="72">
        <v>0</v>
      </c>
      <c r="P41" s="71">
        <v>0</v>
      </c>
      <c r="Q41" s="72">
        <v>0</v>
      </c>
      <c r="R41" s="71">
        <v>0</v>
      </c>
      <c r="S41" s="70">
        <v>95030.2</v>
      </c>
      <c r="T41" s="71">
        <v>225</v>
      </c>
      <c r="U41" s="70">
        <v>0</v>
      </c>
      <c r="V41" s="71">
        <v>0</v>
      </c>
      <c r="W41" s="70">
        <v>0</v>
      </c>
      <c r="X41" s="71">
        <v>0</v>
      </c>
      <c r="Y41" s="70">
        <v>0</v>
      </c>
      <c r="Z41" s="71">
        <v>0</v>
      </c>
      <c r="AA41" s="70">
        <v>0</v>
      </c>
      <c r="AB41" s="71">
        <v>0</v>
      </c>
      <c r="AC41" s="70">
        <v>3302</v>
      </c>
      <c r="AD41" s="71">
        <v>3</v>
      </c>
      <c r="AE41" s="70">
        <v>141959.29999999999</v>
      </c>
      <c r="AF41" s="71">
        <v>260</v>
      </c>
      <c r="AG41" s="70">
        <v>0</v>
      </c>
      <c r="AH41" s="71">
        <v>0</v>
      </c>
      <c r="AI41" s="70">
        <v>116</v>
      </c>
      <c r="AJ41" s="71">
        <v>2</v>
      </c>
      <c r="AK41" s="70">
        <v>20610</v>
      </c>
      <c r="AL41" s="71">
        <v>10</v>
      </c>
      <c r="AM41" s="70">
        <v>159249.4</v>
      </c>
      <c r="AN41" s="71">
        <v>96</v>
      </c>
      <c r="AO41" s="70">
        <v>5953</v>
      </c>
      <c r="AP41" s="71">
        <v>5</v>
      </c>
      <c r="AQ41" s="70">
        <v>5362.5</v>
      </c>
      <c r="AR41" s="71">
        <v>1</v>
      </c>
      <c r="AS41" s="70">
        <v>0</v>
      </c>
      <c r="AT41" s="71">
        <v>0</v>
      </c>
      <c r="AU41" s="70">
        <v>0</v>
      </c>
      <c r="AV41" s="71">
        <v>0</v>
      </c>
      <c r="AW41" s="70">
        <v>0</v>
      </c>
      <c r="AX41" s="71">
        <v>0</v>
      </c>
      <c r="AY41" s="70">
        <v>0</v>
      </c>
      <c r="AZ41" s="71">
        <v>0</v>
      </c>
      <c r="BA41" s="70">
        <v>0</v>
      </c>
      <c r="BB41" s="71">
        <v>0</v>
      </c>
      <c r="BC41" s="70">
        <v>0</v>
      </c>
      <c r="BD41" s="71">
        <v>0</v>
      </c>
      <c r="BE41" s="70">
        <v>3425</v>
      </c>
      <c r="BF41" s="71">
        <v>7</v>
      </c>
      <c r="BG41" s="70">
        <v>3369</v>
      </c>
      <c r="BH41" s="73">
        <v>5</v>
      </c>
    </row>
  </sheetData>
  <mergeCells count="32">
    <mergeCell ref="B1:J1"/>
    <mergeCell ref="I2:J2"/>
    <mergeCell ref="C3:D3"/>
    <mergeCell ref="E3:F3"/>
    <mergeCell ref="G3:H3"/>
    <mergeCell ref="I3:J3"/>
    <mergeCell ref="AI3:AJ3"/>
    <mergeCell ref="AK3:AL3"/>
    <mergeCell ref="AE3:AF3"/>
    <mergeCell ref="AG3:AH3"/>
    <mergeCell ref="K3:L3"/>
    <mergeCell ref="M3:N3"/>
    <mergeCell ref="O3:P3"/>
    <mergeCell ref="Q3:R3"/>
    <mergeCell ref="S3:T3"/>
    <mergeCell ref="U3:V3"/>
    <mergeCell ref="AM3:AN3"/>
    <mergeCell ref="AO3:AP3"/>
    <mergeCell ref="BG3:BH3"/>
    <mergeCell ref="B3:B4"/>
    <mergeCell ref="AY3:AZ3"/>
    <mergeCell ref="BA3:BB3"/>
    <mergeCell ref="BC3:BD3"/>
    <mergeCell ref="BE3:BF3"/>
    <mergeCell ref="W3:X3"/>
    <mergeCell ref="Y3:Z3"/>
    <mergeCell ref="AA3:AB3"/>
    <mergeCell ref="AC3:AD3"/>
    <mergeCell ref="AQ3:AR3"/>
    <mergeCell ref="AS3:AT3"/>
    <mergeCell ref="AU3:AV3"/>
    <mergeCell ref="AW3:AX3"/>
  </mergeCells>
  <phoneticPr fontId="4" type="noConversion"/>
  <pageMargins left="0.75" right="0.75" top="1" bottom="1" header="0.5" footer="0.5"/>
  <pageSetup paperSize="9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전주시</vt:lpstr>
      <vt:lpstr>완산구</vt:lpstr>
      <vt:lpstr>덕진구</vt:lpstr>
      <vt:lpstr>Sheet1</vt:lpstr>
    </vt:vector>
  </TitlesOfParts>
  <Company>Samsung Electronics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2011-01-31T23:58:25Z</cp:lastPrinted>
  <dcterms:created xsi:type="dcterms:W3CDTF">2007-01-15T04:15:43Z</dcterms:created>
  <dcterms:modified xsi:type="dcterms:W3CDTF">2015-01-02T05:41:15Z</dcterms:modified>
</cp:coreProperties>
</file>